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5" windowWidth="19320" windowHeight="8190" activeTab="1"/>
  </bookViews>
  <sheets>
    <sheet name="Valutazione" sheetId="1" r:id="rId1"/>
    <sheet name="Misure" sheetId="3" r:id="rId2"/>
  </sheets>
  <definedNames>
    <definedName name="DA0A5">#REF!</definedName>
    <definedName name="DA1A5">#REF!</definedName>
    <definedName name="DA1E3E5">#REF!</definedName>
    <definedName name="DA1E5">#REF!</definedName>
    <definedName name="DA2E5">#REF!</definedName>
  </definedNames>
  <calcPr calcId="145621"/>
</workbook>
</file>

<file path=xl/calcChain.xml><?xml version="1.0" encoding="utf-8"?>
<calcChain xmlns="http://schemas.openxmlformats.org/spreadsheetml/2006/main">
  <c r="P39" i="1" l="1"/>
  <c r="O39" i="1"/>
  <c r="P38" i="1"/>
  <c r="O38" i="1"/>
  <c r="P37" i="1"/>
  <c r="O37" i="1"/>
  <c r="P36" i="1"/>
  <c r="O36" i="1"/>
  <c r="P35" i="1"/>
  <c r="O35" i="1"/>
  <c r="P34" i="1"/>
  <c r="O34" i="1"/>
  <c r="P33" i="1"/>
  <c r="O33" i="1"/>
  <c r="P32" i="1"/>
  <c r="O32" i="1"/>
  <c r="P31" i="1"/>
  <c r="O31" i="1"/>
  <c r="P30" i="1"/>
  <c r="O30" i="1"/>
  <c r="P29" i="1"/>
  <c r="O29" i="1"/>
  <c r="P28" i="1"/>
  <c r="O28" i="1"/>
  <c r="P27" i="1"/>
  <c r="O27" i="1"/>
  <c r="P26" i="1"/>
  <c r="O26" i="1"/>
  <c r="P25" i="1"/>
  <c r="O25" i="1"/>
  <c r="Q30" i="1" l="1"/>
  <c r="Q31" i="1"/>
  <c r="Q32" i="1"/>
  <c r="Q33" i="1"/>
  <c r="Q34" i="1"/>
  <c r="Q35" i="1"/>
  <c r="Q36" i="1"/>
  <c r="Q37" i="1"/>
  <c r="Q38" i="1"/>
  <c r="Q39" i="1"/>
  <c r="Q25" i="1"/>
  <c r="Q26" i="1"/>
  <c r="Q27" i="1"/>
  <c r="Q28" i="1"/>
  <c r="Q29" i="1"/>
  <c r="P24" i="1"/>
  <c r="O24" i="1"/>
  <c r="Q24" i="1" s="1"/>
  <c r="P23" i="1"/>
  <c r="O23" i="1"/>
  <c r="Q23" i="1" s="1"/>
  <c r="P22" i="1"/>
  <c r="O22" i="1"/>
  <c r="Q22" i="1" s="1"/>
  <c r="P21" i="1"/>
  <c r="O21" i="1"/>
  <c r="Q21" i="1" s="1"/>
  <c r="P20" i="1"/>
  <c r="O20" i="1"/>
  <c r="Q20" i="1" s="1"/>
  <c r="P19" i="1"/>
  <c r="O19" i="1"/>
  <c r="Q19" i="1" s="1"/>
  <c r="P18" i="1"/>
  <c r="O18" i="1"/>
  <c r="Q18" i="1" s="1"/>
  <c r="P17" i="1"/>
  <c r="O17" i="1"/>
  <c r="Q17" i="1" s="1"/>
  <c r="P16" i="1"/>
  <c r="O16" i="1"/>
  <c r="Q16" i="1" s="1"/>
  <c r="P15" i="1"/>
  <c r="O15" i="1"/>
  <c r="Q15" i="1" s="1"/>
  <c r="P14" i="1"/>
  <c r="O14" i="1"/>
  <c r="Q14" i="1" s="1"/>
  <c r="P13" i="1"/>
  <c r="O13" i="1"/>
  <c r="Q13" i="1" s="1"/>
  <c r="P12" i="1"/>
  <c r="O12" i="1"/>
  <c r="Q12" i="1" s="1"/>
  <c r="P11" i="1" l="1"/>
  <c r="O11" i="1"/>
  <c r="P10" i="1"/>
  <c r="O10" i="1"/>
  <c r="P9" i="1"/>
  <c r="O9" i="1"/>
  <c r="P8" i="1"/>
  <c r="O8" i="1"/>
  <c r="P7" i="1"/>
  <c r="O7" i="1"/>
  <c r="P6" i="1"/>
  <c r="O6" i="1"/>
  <c r="P5" i="1"/>
  <c r="O5" i="1"/>
  <c r="P4" i="1"/>
  <c r="O4" i="1"/>
  <c r="Q4" i="1" l="1"/>
  <c r="Q5" i="1"/>
  <c r="Q6" i="1"/>
  <c r="Q7" i="1"/>
  <c r="Q8" i="1"/>
  <c r="Q9" i="1"/>
  <c r="Q10" i="1"/>
  <c r="Q11" i="1"/>
  <c r="E35" i="3" l="1"/>
  <c r="E36" i="3"/>
  <c r="E32" i="3"/>
  <c r="E25" i="3"/>
  <c r="E9" i="3"/>
  <c r="E38" i="3" l="1"/>
  <c r="E34" i="3"/>
  <c r="E30" i="3"/>
  <c r="E28" i="3"/>
  <c r="E26" i="3"/>
  <c r="E24" i="3"/>
  <c r="E22" i="3"/>
  <c r="E21" i="3"/>
  <c r="E23" i="3"/>
  <c r="E17" i="3"/>
  <c r="E16" i="3"/>
  <c r="E18" i="3"/>
  <c r="E20" i="3"/>
  <c r="E8" i="3"/>
  <c r="E11" i="3"/>
  <c r="E5" i="3"/>
  <c r="E7" i="3"/>
  <c r="E10" i="3"/>
  <c r="E12" i="3"/>
  <c r="E13" i="3"/>
  <c r="E15" i="3"/>
  <c r="E4" i="3"/>
  <c r="E19" i="3" l="1"/>
  <c r="E33" i="3"/>
  <c r="E39" i="3"/>
  <c r="E37" i="3"/>
  <c r="E6" i="3"/>
  <c r="E14" i="3"/>
</calcChain>
</file>

<file path=xl/sharedStrings.xml><?xml version="1.0" encoding="utf-8"?>
<sst xmlns="http://schemas.openxmlformats.org/spreadsheetml/2006/main" count="280" uniqueCount="122">
  <si>
    <t>AREA DI RISCHIO</t>
  </si>
  <si>
    <t>PROCESSI</t>
  </si>
  <si>
    <t>RISCHI SPECIFICI</t>
  </si>
  <si>
    <t>PROBABILITA’</t>
  </si>
  <si>
    <t>IMPATTO</t>
  </si>
  <si>
    <t>D. 1</t>
  </si>
  <si>
    <t>D.2</t>
  </si>
  <si>
    <t>D.3</t>
  </si>
  <si>
    <t>D.4</t>
  </si>
  <si>
    <t>D.5</t>
  </si>
  <si>
    <t>D.6</t>
  </si>
  <si>
    <t>D.7</t>
  </si>
  <si>
    <t>Previsione di requisiti di accesso “personalizzati” ed insufficienza di meccanismi oggettivi e trasparenti idonei a verificare il possesso dei requisiti attitudinali e professionali richiesti in relazione alla posizione da ricoprire allo scopo di reclutare candidati particolari;</t>
  </si>
  <si>
    <t>Abuso nei processi di stabilizzazione finalizzato al reclutamento di candidati particolari;</t>
  </si>
  <si>
    <t>Irregolare composizione della commissione di concorso finalizzata al reclutamento di candidati particolari;</t>
  </si>
  <si>
    <t>Inosservanza delle regole procedurali a garanzia della trasparenza e dell’imparzialità della selezione, quali, a titolo esemplificativo, la cogenza della regola dell'anonimato nel caso di prova scritta e la predeterminazione dei criteri di valutazione delle prove allo scopo di reclutare candidati particolari;</t>
  </si>
  <si>
    <t>Motivazione generica e tautologica circa la sussistenza dei presupposti di legge per il conferimento di incarichi professionali allo scopo di agevolare soggetti particolari.</t>
  </si>
  <si>
    <t>Individuazione dello strumento/istituto per l’affidamento</t>
  </si>
  <si>
    <t>Requisiti di qualificazione</t>
  </si>
  <si>
    <t>Negli affidamenti di servizi e forniture, favoreggiamento di una impresa mediante l'indicazione nel bando di  requisiti tecnici ed economici calibrati sulle sue capacità.</t>
  </si>
  <si>
    <t>Requisiti di aggiudicazione</t>
  </si>
  <si>
    <t>Uso distorto del criterio dell’offerta economicamente più vantaggiosa, finalizzato a favorire un’impresa. Possibili esempi: i) scelta condizionata dei requisiti di qualificazione attinenti all'esperienza e alla struttura tecnica di cui l'appaltatore si avvarrà per redigere il progetto esecutivo; ii) inesatta o inadeguata individuazione dei criteri che la commissione giudicatrice utilizzerà per decidere i punteggi da assegnare all'offerta tecnica; iii) mancato rispetto dei criteri fissati dalla legge e dalla giurisprudenza nella nomina della commissione giudicatrice.</t>
  </si>
  <si>
    <t>Valutazione delle offerte</t>
  </si>
  <si>
    <t>Mancato rispetto dei criteri indicati nel disciplinare di gara cui la commissione giudicatrice deve attenersi per decidere i punteggi da assegnare all'offerta, con particolare riferimento alla valutazione degli elaborati progettuali.</t>
  </si>
  <si>
    <t>Verifica dell’eventuale anomalia delle offerte</t>
  </si>
  <si>
    <t>Mancato rispetto dei criteri di individuazione e di verifica delle offerte anormalmente basse, anche sotto il profilo procedurale.</t>
  </si>
  <si>
    <t>Elusione delle regole minime di concorrenza stabilite dalla legge per gli affidamenti di importo fino ad un milione di euro (art. 122, comma 7, Codice). Abuso nel ricorso agli affidamenti in economia ed ai cottimi fiduciari al di fuori delle ipotesi legislativamente previste.</t>
  </si>
  <si>
    <t>Revoca del bando</t>
  </si>
  <si>
    <t>Adozione di un provvedimento di revoca del bando strumentale all'annullamento di una gara, al fine di evitare l'aggiudicazione in favore di un soggetto diverso da quello atteso, ovvero al fine creare i presupposti per concedere un indennizzo all’aggiudicatario.</t>
  </si>
  <si>
    <t>Riconoscimento indebito dell’esenzione dal pagamento di ticket sanitari al fine di agevolare determinati soggetti;</t>
  </si>
  <si>
    <t>D.8</t>
  </si>
  <si>
    <t>D.9</t>
  </si>
  <si>
    <t>D.10</t>
  </si>
  <si>
    <t>INDICE DI RISCHIO</t>
  </si>
  <si>
    <t>Media Probabilità</t>
  </si>
  <si>
    <t>Media Impatto</t>
  </si>
  <si>
    <t>Discrezionalità sulle procedure di mobilità volontaria individuale</t>
  </si>
  <si>
    <t>Discrezionalità nella concessione di permessi, comandi, part-time,aspettative o altri permessi contrattualmente previsti</t>
  </si>
  <si>
    <t>Utilizzo inproprio del sistema di rilevazione presenze</t>
  </si>
  <si>
    <t>manipolazione dati economici relativi alle retribuzione dei dipendenti</t>
  </si>
  <si>
    <t>omissione delle trattenute stipendiali connesse all'irrogazione di sanzioni disciplinari</t>
  </si>
  <si>
    <t>Difforme applicazione delle sanzioni disciplinari  (omissioni di contestazioni, vessazioni, ecc.)</t>
  </si>
  <si>
    <t>Reclutamento</t>
  </si>
  <si>
    <t xml:space="preserve">Gestione e trattamento giuridico ed economico  del Personale </t>
  </si>
  <si>
    <t>STRUTTURE COINVOLTE</t>
  </si>
  <si>
    <t>Risorse Umane</t>
  </si>
  <si>
    <t>Conferimento di incarichi di collaborazione coordinata e continuativa / libera professione</t>
  </si>
  <si>
    <t>Conferimento di incarichi di collaborazione a progetto</t>
  </si>
  <si>
    <t>Servizi amministrativi di supporto alle attività di ricerca</t>
  </si>
  <si>
    <t>Risorse Umane - Direzione Medica di Presidio</t>
  </si>
  <si>
    <t>Assegnazione borse di studio</t>
  </si>
  <si>
    <t>Previsione di requisiti di accesso “personalizzati” ed insufficienza di meccanismi oggettivi e trasparenti idonei a verificare il possesso dei requisiti attitudinali e professionali richiesti in relazione alla posizione da ricoprire allo scopo di assegnare borse di studio a candidati particolari;</t>
  </si>
  <si>
    <t>Economico Finanziario</t>
  </si>
  <si>
    <t>Direzione Medica di Presidio</t>
  </si>
  <si>
    <t>Concessione di esenzioni dal pagamento</t>
  </si>
  <si>
    <t>AAGG Sicurezza Patrimoniale</t>
  </si>
  <si>
    <t>Falsa attestazione del rispetto delle modalità e tempi di presentazione delle domande del candidati all'archivio e protocollo</t>
  </si>
  <si>
    <t>Modalità e tempi di presentazione delle offerte delle ditte all'archivio e protocollo</t>
  </si>
  <si>
    <t>Ricevimento delle offerte</t>
  </si>
  <si>
    <t>Gestione Acquisizione Beni e Servizi - Tecnico Patrimoniale</t>
  </si>
  <si>
    <t>Gestione Acquisizione Beni e Servizi - Farmacia - Ingegneria Clinica - Sistemi Informativi - Direzione Medica di Presidio - Tecnico Patrimoniale</t>
  </si>
  <si>
    <t>M1, M2,M4,M9, M10, M11, M13</t>
  </si>
  <si>
    <t>M2, M4, M9, M10, M11</t>
  </si>
  <si>
    <t>M1, M2,M4,M9, M10, M11</t>
  </si>
  <si>
    <t>M2,M4,M9, M10, M11</t>
  </si>
  <si>
    <t xml:space="preserve"> M2,M4,M9, M10, M12</t>
  </si>
  <si>
    <t>M1, M2, M3, M4, M5, M8, M9, M10, M11, M13</t>
  </si>
  <si>
    <t>M1, M2, M3, M4, M5, M8, M9, M10, M11, M12, M13</t>
  </si>
  <si>
    <t>M1, M2, M3, M4, M5, M8, M9, M10, M11, M12</t>
  </si>
  <si>
    <t>M2, M3, M4, M5, M8, M9, M10, M11, M12</t>
  </si>
  <si>
    <t>MISURE ULTERIORI APPLICABILI</t>
  </si>
  <si>
    <t>Procedura di selezione di collaboratori</t>
  </si>
  <si>
    <t>Avvio procedura entro il termine previsto</t>
  </si>
  <si>
    <t>TERMINE PER MISURA ULTERIORE</t>
  </si>
  <si>
    <t>CRITERIO VERIFICA MISURA ULTERIORE</t>
  </si>
  <si>
    <t>Banca dati per la verifica del conflitto di interessi</t>
  </si>
  <si>
    <t>Creazione banca dati entro il termine previsto</t>
  </si>
  <si>
    <t>Composizione delle commissioni giudicatrici</t>
  </si>
  <si>
    <t xml:space="preserve">Definizione dei criteri per la commissione a 5 </t>
  </si>
  <si>
    <t>Procedimenti disciplinari</t>
  </si>
  <si>
    <t>MISURE OBBLIGATORIE APPLICABILI (v. all. 2)</t>
  </si>
  <si>
    <t>Pianificazione/Programmazione dell'acquisto</t>
  </si>
  <si>
    <t>Definizione dell'oggetto dell'affidamento. Fase istruttoria antecedente la gara (es violazione della riservatezza, restrizione del mercato nella definizione delle specifiche tecniche, attraverso l'indicazione nel disciplinare di prodotti che favoriscano una determinata impresa).</t>
  </si>
  <si>
    <t xml:space="preserve">Elusione delle regole di evidenza pubblica, mediante l’improprio utilizzo del modello procedurale dell’affidamento (es. rischio di frazionamento artificioso, utilizzo improprio dell’acquisto esclusivo ex art. 57 del Codice dei Contratti).
Utilizzo della procedura negoziata al di fuori dei casi previsti dalla legge ovvero suo impiego nelle ipotesi individuate dalla legge, pur non sussistendone effettivamente i presupposti.
Elusione delle regole minime di concorrenza stabilite dalla legge per gli affidamenti di importo fino ad un milione di euro (art. 122, comma 7, Codice dei Contratti). Abuso nel ricorso agli affidamenti in economia ed ai cottimi fiduciari al di fuori delle ipotesi legislativamente previste.
</t>
  </si>
  <si>
    <t>AREA B Acquisizione e progressione del personale/Gestione Risorse Umane/Incarichi e nomine</t>
  </si>
  <si>
    <t>AREA  A        Contratti pubblici Affidamento di lavori, servizi e forniture</t>
  </si>
  <si>
    <t>Autorizzazione incarichi extra istituzionali (Art. 53 DLgs 165/2001)</t>
  </si>
  <si>
    <t>Procedimento di autorizzazione / comunicazione degli incarichi extra istituzionali secondo il relativo Regolamento (Delibera n. 4/C.d.A./116 del 15/12/2016)</t>
  </si>
  <si>
    <t xml:space="preserve">Definizione dei Profili Organizzativi (Strutture Sempli Complesse nel POAS); Procedimento di individuazione del soggetto a cui conferire l'incarico </t>
  </si>
  <si>
    <t>Direzione Generale</t>
  </si>
  <si>
    <t>Conferimento di incarichi e nomine</t>
  </si>
  <si>
    <t>AREA C                     Gestione delle entrate, delle spese e del Patrimonio</t>
  </si>
  <si>
    <t>Omissioni di controllo e ingiustificate priorità nella disciplina dei pagamenti</t>
  </si>
  <si>
    <t>Pagamento fatture</t>
  </si>
  <si>
    <t>Gestione del Patrimonio</t>
  </si>
  <si>
    <t>Tecnico Patrimoniale</t>
  </si>
  <si>
    <t>AREA D    Provvedimenti ampliativi della sfera giuridica dei destinatari privi di effetto economico diretto ed immediato per il destinatario</t>
  </si>
  <si>
    <t>Gestione delle concessioni</t>
  </si>
  <si>
    <t xml:space="preserve">Gestione Acquisizione Beni e Servizi </t>
  </si>
  <si>
    <t>Violazione delle garanzie di evidenza pubblica per i procedimenti di scelta del concessionario, violazione dell’imparzialità della scelta sia in fase istruttoria sia  in corso del procedimento amministrativo.
Incongrua determinazione del canone di concessione.</t>
  </si>
  <si>
    <t>Convenzioni attive, attività aziendale a pagamento vendita di servizi</t>
  </si>
  <si>
    <t>Struttura Convenzioni</t>
  </si>
  <si>
    <t>Incongrua determinazioni delle obbligazioni contrattuali nella convenzione
Carenze istruttorie nella valutazione dell’interesse pubblico
Riconoscimento di condizioni ingiustificatamente vantaggiose per il soggetto convenzionato</t>
  </si>
  <si>
    <t xml:space="preserve">Emissione di pareri legali pro veritate  a supporto della legittimità e della correttezza formale delle attività della Fondazione 
Gestione Sinistri (CVS)
</t>
  </si>
  <si>
    <t>Affari generali e Legali</t>
  </si>
  <si>
    <t xml:space="preserve">Erronea e strumentale valutazione dell’interesse pubblico 
Ingiustificati riconoscimenti economici a soggetti danneggiati
</t>
  </si>
  <si>
    <t>Gestione dei rapporti con soggetti terzi nell'ambito della ricerca</t>
  </si>
  <si>
    <t>Direzione Scientifica Servizi amministrativi a supporto dell'attività di ricerca  Farmacia</t>
  </si>
  <si>
    <t xml:space="preserve">AREA E                          Esecuzione Contrattuale </t>
  </si>
  <si>
    <t xml:space="preserve">individuazione del DEC/Direttore Lavori; 
verifiche sulla esecuzione dei contratti;
contestazioni contrattuali e applicazioni penali;
gestione delle controversie; gestione del contenzioso;
</t>
  </si>
  <si>
    <t xml:space="preserve">Gestione Acquisizione Beni e Servizi  Farmacia  Ingegneria Clinica  Sistemi Informativi  Tecnico Patrimoniale
</t>
  </si>
  <si>
    <r>
      <t xml:space="preserve">Omissione nella nomina del DEC nei casi previsti dalla norma (art. 300 Dpr n. 207 /2010)
Scarsa consapevolezza dei compiti e delle responsabilità del DEC
Omessa vigilanza sul corretto adempimento delle obbligazioni contrattuali                                                     </t>
    </r>
    <r>
      <rPr>
        <sz val="11"/>
        <color rgb="FFFF0000"/>
        <rFont val="Calibri"/>
        <family val="2"/>
        <scheme val="minor"/>
      </rPr>
      <t xml:space="preserve">Omessa verifiche delle gestine dei magazzini (es magazzini alimentari mensa)
</t>
    </r>
    <r>
      <rPr>
        <sz val="11"/>
        <color theme="1"/>
        <rFont val="Calibri"/>
        <family val="2"/>
        <scheme val="minor"/>
      </rPr>
      <t xml:space="preserve">Omessa contestazione negli adempimenti 
Omessa/incompleta applicazione delle sanzioni contrattuali (es. artificiosa riduzione delle panali)
Erronea valutazione dell’interesse pubblico nella gestione delle controversie (es. transazioni pregiudizievoli per l’amministrazione)
Erronea valutazione dell’interesse pubblico nella gestione delle contenzioso (es. carenza istruttoria sull’opportunità di coltivare o meno in sede giudiziaria)
</t>
    </r>
  </si>
  <si>
    <t xml:space="preserve">AREA F       Farmaceutica dispositivi ed altre tecnologie, ricerca sperimentazioni e sponsorizzazioni </t>
  </si>
  <si>
    <t>Utilità personali in relazione a progetti di ricerca
Prescrizioni e utilizzo di farmaci in conflitto di interessi</t>
  </si>
  <si>
    <t>Direzione Scientifica - Servizi amministrativi a supporto dell'attività di ricerca - Farmacia</t>
  </si>
  <si>
    <t xml:space="preserve">AREA G                           Attività libero professionale /gestione delle liste di attesa </t>
  </si>
  <si>
    <t>Concessione o servizio e relativo procedimento. Competenze e rapporto contrattuale / convenzionale. Assegnazione del personale.</t>
  </si>
  <si>
    <t>Direzione Sanitaria  Direzione Medica di Presidio  Gestione Acquisizione Beni e Servizi  Ufficio Libera Professione Sitra</t>
  </si>
  <si>
    <t xml:space="preserve">Scarsa trasparenza delle procedure di gestione delle liste d’attesa
Violazione dei criteri di autorizzazione e tracciabilità relativamente all’esercizio dell’ALPI
Svolgimento della libera Professione in orario di servizio
</t>
  </si>
  <si>
    <t>AREA H                                                                 Attività conseguente al decesso</t>
  </si>
  <si>
    <t>Direzione Sanitaria  Direzione Medica di Presidio Sitra</t>
  </si>
  <si>
    <t xml:space="preserve">Comunicazione di decessi a imprese funebri in cambio di utilità
Mancato rispetto misure previste dal regolamento regionale in materia (cfr)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</si>
</sst>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1"/>
      <color rgb="FF000000"/>
      <name val="Calibri"/>
      <family val="2"/>
      <scheme val="minor"/>
    </font>
    <font>
      <sz val="10"/>
      <color theme="1"/>
      <name val="Calibri"/>
      <family val="2"/>
      <scheme val="minor"/>
    </font>
    <font>
      <sz val="11"/>
      <color indexed="8"/>
      <name val="Calibri"/>
      <family val="2"/>
    </font>
    <font>
      <sz val="11"/>
      <name val="Calibri"/>
      <family val="2"/>
      <scheme val="minor"/>
    </font>
    <font>
      <sz val="11"/>
      <color rgb="FFFF0000"/>
      <name val="Calibri"/>
      <family val="2"/>
      <scheme val="minor"/>
    </font>
    <font>
      <b/>
      <sz val="11"/>
      <color indexed="8"/>
      <name val="Calibri"/>
      <family val="2"/>
    </font>
    <font>
      <b/>
      <sz val="11"/>
      <name val="Calibri"/>
      <family val="2"/>
      <scheme val="minor"/>
    </font>
  </fonts>
  <fills count="14">
    <fill>
      <patternFill patternType="none"/>
    </fill>
    <fill>
      <patternFill patternType="gray125"/>
    </fill>
    <fill>
      <patternFill patternType="solid">
        <fgColor rgb="FFC6D9F1"/>
        <bgColor indexed="64"/>
      </patternFill>
    </fill>
    <fill>
      <patternFill patternType="solid">
        <fgColor rgb="FF8DB3E2"/>
        <bgColor indexed="64"/>
      </patternFill>
    </fill>
    <fill>
      <patternFill patternType="solid">
        <fgColor rgb="FFF2DBDB"/>
        <bgColor indexed="64"/>
      </patternFill>
    </fill>
    <fill>
      <patternFill patternType="solid">
        <fgColor theme="0"/>
        <bgColor indexed="64"/>
      </patternFill>
    </fill>
    <fill>
      <patternFill patternType="solid">
        <fgColor rgb="FFFFFF00"/>
        <bgColor indexed="64"/>
      </patternFill>
    </fill>
    <fill>
      <patternFill patternType="solid">
        <fgColor rgb="FF00B050"/>
        <bgColor indexed="64"/>
      </patternFill>
    </fill>
    <fill>
      <patternFill patternType="solid">
        <fgColor indexed="44"/>
        <bgColor indexed="64"/>
      </patternFill>
    </fill>
    <fill>
      <patternFill patternType="solid">
        <fgColor rgb="FFFFC000"/>
        <bgColor indexed="64"/>
      </patternFill>
    </fill>
    <fill>
      <patternFill patternType="solid">
        <fgColor rgb="FF00B0F0"/>
        <bgColor indexed="64"/>
      </patternFill>
    </fill>
    <fill>
      <patternFill patternType="solid">
        <fgColor rgb="FF92D050"/>
        <bgColor indexed="64"/>
      </patternFill>
    </fill>
    <fill>
      <patternFill patternType="solid">
        <fgColor rgb="FFFF0000"/>
        <bgColor indexed="64"/>
      </patternFill>
    </fill>
    <fill>
      <patternFill patternType="solid">
        <fgColor rgb="FF0070C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91">
    <xf numFmtId="0" fontId="0" fillId="0" borderId="0" xfId="0"/>
    <xf numFmtId="0" fontId="0" fillId="0" borderId="0" xfId="0"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0" fillId="5" borderId="1" xfId="0" applyFill="1" applyBorder="1" applyAlignment="1">
      <alignment horizontal="center" vertical="center" wrapText="1"/>
    </xf>
    <xf numFmtId="2" fontId="1" fillId="5" borderId="1" xfId="0" applyNumberFormat="1" applyFont="1" applyFill="1" applyBorder="1" applyAlignment="1">
      <alignment horizontal="center" vertical="center" wrapText="1"/>
    </xf>
    <xf numFmtId="0" fontId="0" fillId="0" borderId="0" xfId="0" applyBorder="1" applyAlignment="1">
      <alignment horizontal="center" vertical="center"/>
    </xf>
    <xf numFmtId="0" fontId="0" fillId="0" borderId="1" xfId="0" applyBorder="1" applyAlignment="1">
      <alignment horizontal="center" vertical="center" wrapText="1"/>
    </xf>
    <xf numFmtId="0" fontId="0" fillId="5" borderId="1" xfId="0" applyFill="1" applyBorder="1" applyAlignment="1">
      <alignment horizontal="center" wrapText="1"/>
    </xf>
    <xf numFmtId="0" fontId="1" fillId="0"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Border="1" applyAlignment="1">
      <alignment horizontal="center" vertical="center" wrapText="1"/>
    </xf>
    <xf numFmtId="0" fontId="0" fillId="0" borderId="0" xfId="0"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wrapText="1"/>
    </xf>
    <xf numFmtId="0" fontId="1" fillId="5" borderId="1" xfId="0" applyFont="1" applyFill="1" applyBorder="1" applyAlignment="1">
      <alignment horizontal="center" wrapText="1"/>
    </xf>
    <xf numFmtId="0" fontId="0" fillId="0" borderId="1" xfId="0" applyNumberFormat="1" applyFont="1" applyFill="1" applyBorder="1" applyAlignment="1">
      <alignment horizontal="center" vertical="top" wrapText="1"/>
    </xf>
    <xf numFmtId="0" fontId="0" fillId="0" borderId="0" xfId="0" applyAlignment="1">
      <alignment horizontal="center"/>
    </xf>
    <xf numFmtId="14" fontId="0" fillId="5" borderId="1" xfId="0" applyNumberFormat="1" applyFill="1" applyBorder="1" applyAlignment="1">
      <alignment horizontal="center" vertical="center" wrapText="1"/>
    </xf>
    <xf numFmtId="0" fontId="0" fillId="0" borderId="10" xfId="0" applyBorder="1"/>
    <xf numFmtId="0" fontId="0" fillId="0" borderId="0" xfId="0" applyBorder="1"/>
    <xf numFmtId="0" fontId="1" fillId="0" borderId="1" xfId="0"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0" fontId="0" fillId="5" borderId="1" xfId="0" applyFill="1" applyBorder="1" applyAlignment="1">
      <alignment horizontal="center" vertical="center" wrapText="1"/>
    </xf>
    <xf numFmtId="0" fontId="1" fillId="5" borderId="1" xfId="0" applyFont="1" applyFill="1"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1" fillId="0" borderId="1" xfId="0"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0" fontId="0" fillId="0" borderId="1" xfId="0" applyFont="1" applyFill="1" applyBorder="1" applyAlignment="1">
      <alignment horizontal="center" wrapText="1"/>
    </xf>
    <xf numFmtId="0" fontId="1" fillId="5"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0" borderId="2" xfId="0" applyFill="1" applyBorder="1" applyAlignment="1">
      <alignment horizontal="center" vertical="center" wrapText="1"/>
    </xf>
    <xf numFmtId="0" fontId="0" fillId="5"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0" fillId="0" borderId="1" xfId="0" applyBorder="1" applyAlignment="1">
      <alignment horizontal="center" wrapText="1"/>
    </xf>
    <xf numFmtId="0" fontId="5" fillId="0" borderId="5" xfId="0" applyFont="1" applyBorder="1" applyAlignment="1">
      <alignment horizontal="center" vertical="center" wrapText="1"/>
    </xf>
    <xf numFmtId="0" fontId="0" fillId="0" borderId="1" xfId="0" applyBorder="1" applyAlignment="1">
      <alignment horizontal="center" vertical="center"/>
    </xf>
    <xf numFmtId="0" fontId="9" fillId="8" borderId="17" xfId="0" applyFont="1" applyFill="1" applyBorder="1" applyAlignment="1">
      <alignment horizontal="center" vertical="center" wrapText="1"/>
    </xf>
    <xf numFmtId="0" fontId="0" fillId="0" borderId="18" xfId="0"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0" fillId="0" borderId="5" xfId="0" applyFill="1" applyBorder="1" applyAlignment="1">
      <alignment horizontal="center" vertical="center" wrapText="1"/>
    </xf>
    <xf numFmtId="0" fontId="9" fillId="13" borderId="15" xfId="0" applyFont="1" applyFill="1" applyBorder="1" applyAlignment="1">
      <alignment horizontal="center" vertical="center" wrapText="1"/>
    </xf>
    <xf numFmtId="0" fontId="9" fillId="9" borderId="15" xfId="0" applyFont="1" applyFill="1" applyBorder="1" applyAlignment="1">
      <alignment horizontal="center" vertical="center" wrapText="1"/>
    </xf>
    <xf numFmtId="0" fontId="9" fillId="12"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10" fillId="6" borderId="2"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0" fillId="0" borderId="3" xfId="0" applyFill="1" applyBorder="1" applyAlignment="1">
      <alignment horizontal="center" vertical="center" wrapText="1"/>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wrapText="1"/>
    </xf>
    <xf numFmtId="0" fontId="0" fillId="0" borderId="1" xfId="0"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9" xfId="0" applyBorder="1" applyAlignment="1">
      <alignment horizontal="center" vertical="center"/>
    </xf>
    <xf numFmtId="0" fontId="0" fillId="0" borderId="9" xfId="0" applyBorder="1" applyAlignment="1"/>
    <xf numFmtId="0" fontId="3"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1" borderId="14" xfId="0" applyFont="1" applyFill="1" applyBorder="1" applyAlignment="1">
      <alignment horizontal="center" vertical="center" wrapText="1"/>
    </xf>
    <xf numFmtId="0" fontId="2" fillId="11" borderId="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0" fillId="0" borderId="8" xfId="0" applyFill="1" applyBorder="1"/>
    <xf numFmtId="0" fontId="2" fillId="6" borderId="2" xfId="0" applyFont="1" applyFill="1" applyBorder="1" applyAlignment="1">
      <alignment horizontal="center" vertical="center" wrapText="1"/>
    </xf>
    <xf numFmtId="0" fontId="2" fillId="6" borderId="8" xfId="0" applyFont="1" applyFill="1" applyBorder="1" applyAlignment="1">
      <alignment horizontal="center" vertical="center" wrapText="1"/>
    </xf>
    <xf numFmtId="2" fontId="1" fillId="5" borderId="2" xfId="0" applyNumberFormat="1" applyFont="1" applyFill="1" applyBorder="1" applyAlignment="1">
      <alignment horizontal="center" vertical="center" wrapText="1"/>
    </xf>
    <xf numFmtId="2" fontId="1" fillId="5" borderId="3"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applyBorder="1" applyAlignment="1"/>
  </cellXfs>
  <cellStyles count="1">
    <cellStyle name="Normale" xfId="0" builtinId="0"/>
  </cellStyles>
  <dxfs count="2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1219200</xdr:colOff>
      <xdr:row>0</xdr:row>
      <xdr:rowOff>0</xdr:rowOff>
    </xdr:from>
    <xdr:to>
      <xdr:col>9</xdr:col>
      <xdr:colOff>558800</xdr:colOff>
      <xdr:row>1</xdr:row>
      <xdr:rowOff>495300</xdr:rowOff>
    </xdr:to>
    <xdr:pic>
      <xdr:nvPicPr>
        <xdr:cNvPr id="3" name="Immagine 2"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06800" y="0"/>
          <a:ext cx="62484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558800</xdr:colOff>
      <xdr:row>0</xdr:row>
      <xdr:rowOff>0</xdr:rowOff>
    </xdr:from>
    <xdr:to>
      <xdr:col>5</xdr:col>
      <xdr:colOff>673100</xdr:colOff>
      <xdr:row>1</xdr:row>
      <xdr:rowOff>495300</xdr:rowOff>
    </xdr:to>
    <xdr:pic>
      <xdr:nvPicPr>
        <xdr:cNvPr id="2" name="Immagine 1" descr="Header_def"/>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1300" y="0"/>
          <a:ext cx="6337300" cy="187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zoomScale="75" zoomScaleNormal="75" workbookViewId="0">
      <selection activeCell="B39" sqref="B39"/>
    </sheetView>
  </sheetViews>
  <sheetFormatPr defaultRowHeight="15" x14ac:dyDescent="0.25"/>
  <cols>
    <col min="1" max="1" width="16.140625" style="1" customWidth="1"/>
    <col min="2" max="2" width="21.42578125" style="1" customWidth="1"/>
    <col min="3" max="3" width="21.42578125" style="18" customWidth="1"/>
    <col min="4" max="4" width="36.28515625" style="25" customWidth="1"/>
    <col min="15" max="16" width="12.42578125" customWidth="1"/>
    <col min="17" max="17" width="13.85546875" customWidth="1"/>
  </cols>
  <sheetData>
    <row r="1" spans="1:17" ht="108.75" customHeight="1" x14ac:dyDescent="0.3">
      <c r="A1" s="70"/>
      <c r="B1" s="71"/>
      <c r="C1" s="71"/>
      <c r="D1" s="71"/>
      <c r="E1" s="71"/>
      <c r="F1" s="71"/>
      <c r="G1" s="71"/>
      <c r="H1" s="71"/>
      <c r="I1" s="71"/>
      <c r="J1" s="71"/>
      <c r="K1" s="71"/>
      <c r="L1" s="71"/>
      <c r="M1" s="71"/>
      <c r="N1" s="71"/>
      <c r="O1" s="71"/>
      <c r="P1" s="71"/>
      <c r="Q1" s="71"/>
    </row>
    <row r="2" spans="1:17" ht="43.5" customHeight="1" x14ac:dyDescent="0.25">
      <c r="A2" s="75" t="s">
        <v>0</v>
      </c>
      <c r="B2" s="75" t="s">
        <v>1</v>
      </c>
      <c r="C2" s="73" t="s">
        <v>44</v>
      </c>
      <c r="D2" s="73" t="s">
        <v>2</v>
      </c>
      <c r="E2" s="75" t="s">
        <v>3</v>
      </c>
      <c r="F2" s="75"/>
      <c r="G2" s="75"/>
      <c r="H2" s="75"/>
      <c r="I2" s="75"/>
      <c r="J2" s="75"/>
      <c r="K2" s="75" t="s">
        <v>4</v>
      </c>
      <c r="L2" s="75"/>
      <c r="M2" s="75"/>
      <c r="N2" s="76"/>
      <c r="O2" s="7" t="s">
        <v>34</v>
      </c>
      <c r="P2" s="5" t="s">
        <v>35</v>
      </c>
      <c r="Q2" s="72" t="s">
        <v>33</v>
      </c>
    </row>
    <row r="3" spans="1:17" x14ac:dyDescent="0.25">
      <c r="A3" s="75"/>
      <c r="B3" s="75"/>
      <c r="C3" s="74"/>
      <c r="D3" s="74"/>
      <c r="E3" s="2" t="s">
        <v>5</v>
      </c>
      <c r="F3" s="2" t="s">
        <v>6</v>
      </c>
      <c r="G3" s="2" t="s">
        <v>7</v>
      </c>
      <c r="H3" s="2" t="s">
        <v>8</v>
      </c>
      <c r="I3" s="2" t="s">
        <v>9</v>
      </c>
      <c r="J3" s="2" t="s">
        <v>10</v>
      </c>
      <c r="K3" s="3" t="s">
        <v>11</v>
      </c>
      <c r="L3" s="3" t="s">
        <v>30</v>
      </c>
      <c r="M3" s="3" t="s">
        <v>31</v>
      </c>
      <c r="N3" s="4" t="s">
        <v>32</v>
      </c>
      <c r="O3" s="8"/>
      <c r="P3" s="6"/>
      <c r="Q3" s="72"/>
    </row>
    <row r="4" spans="1:17" ht="135" x14ac:dyDescent="0.25">
      <c r="A4" s="60" t="s">
        <v>85</v>
      </c>
      <c r="B4" s="15" t="s">
        <v>81</v>
      </c>
      <c r="C4" s="20" t="s">
        <v>59</v>
      </c>
      <c r="D4" s="37" t="s">
        <v>82</v>
      </c>
      <c r="E4" s="19">
        <v>2</v>
      </c>
      <c r="F4" s="19">
        <v>5</v>
      </c>
      <c r="G4" s="19">
        <v>1</v>
      </c>
      <c r="H4" s="19">
        <v>5</v>
      </c>
      <c r="I4" s="19">
        <v>1</v>
      </c>
      <c r="J4" s="19">
        <v>2</v>
      </c>
      <c r="K4" s="19">
        <v>1</v>
      </c>
      <c r="L4" s="19">
        <v>1</v>
      </c>
      <c r="M4" s="19">
        <v>2</v>
      </c>
      <c r="N4" s="19">
        <v>3</v>
      </c>
      <c r="O4" s="10">
        <f t="shared" ref="O4:O11" si="0">AVERAGE(E4:J4)</f>
        <v>2.6666666666666665</v>
      </c>
      <c r="P4" s="10">
        <f t="shared" ref="P4:P11" si="1">AVERAGE(K4:N4)</f>
        <v>1.75</v>
      </c>
      <c r="Q4" s="10">
        <f t="shared" ref="Q4:Q11" si="2">O4*P4</f>
        <v>4.6666666666666661</v>
      </c>
    </row>
    <row r="5" spans="1:17" ht="330" x14ac:dyDescent="0.25">
      <c r="A5" s="61"/>
      <c r="B5" s="43" t="s">
        <v>17</v>
      </c>
      <c r="C5" s="20" t="s">
        <v>59</v>
      </c>
      <c r="D5" s="37" t="s">
        <v>83</v>
      </c>
      <c r="E5" s="19">
        <v>2</v>
      </c>
      <c r="F5" s="19">
        <v>5</v>
      </c>
      <c r="G5" s="19">
        <v>1</v>
      </c>
      <c r="H5" s="19">
        <v>5</v>
      </c>
      <c r="I5" s="19">
        <v>1</v>
      </c>
      <c r="J5" s="19">
        <v>2</v>
      </c>
      <c r="K5" s="19">
        <v>1</v>
      </c>
      <c r="L5" s="19">
        <v>1</v>
      </c>
      <c r="M5" s="19">
        <v>1</v>
      </c>
      <c r="N5" s="19">
        <v>3</v>
      </c>
      <c r="O5" s="30">
        <f t="shared" si="0"/>
        <v>2.6666666666666665</v>
      </c>
      <c r="P5" s="30">
        <f t="shared" si="1"/>
        <v>1.5</v>
      </c>
      <c r="Q5" s="10">
        <f t="shared" si="2"/>
        <v>4</v>
      </c>
    </row>
    <row r="6" spans="1:17" ht="89.25" x14ac:dyDescent="0.25">
      <c r="A6" s="61"/>
      <c r="B6" s="53" t="s">
        <v>18</v>
      </c>
      <c r="C6" s="20" t="s">
        <v>60</v>
      </c>
      <c r="D6" s="14" t="s">
        <v>19</v>
      </c>
      <c r="E6" s="29">
        <v>2</v>
      </c>
      <c r="F6" s="29">
        <v>5</v>
      </c>
      <c r="G6" s="29">
        <v>1</v>
      </c>
      <c r="H6" s="29">
        <v>5</v>
      </c>
      <c r="I6" s="29">
        <v>1</v>
      </c>
      <c r="J6" s="29">
        <v>2</v>
      </c>
      <c r="K6" s="29">
        <v>2</v>
      </c>
      <c r="L6" s="29">
        <v>1</v>
      </c>
      <c r="M6" s="29">
        <v>1</v>
      </c>
      <c r="N6" s="29">
        <v>3</v>
      </c>
      <c r="O6" s="30">
        <f t="shared" si="0"/>
        <v>2.6666666666666665</v>
      </c>
      <c r="P6" s="30">
        <f t="shared" si="1"/>
        <v>1.75</v>
      </c>
      <c r="Q6" s="10">
        <f t="shared" si="2"/>
        <v>4.6666666666666661</v>
      </c>
    </row>
    <row r="7" spans="1:17" ht="240" x14ac:dyDescent="0.25">
      <c r="A7" s="61"/>
      <c r="B7" s="43" t="s">
        <v>20</v>
      </c>
      <c r="C7" s="20" t="s">
        <v>60</v>
      </c>
      <c r="D7" s="14" t="s">
        <v>21</v>
      </c>
      <c r="E7" s="29">
        <v>2</v>
      </c>
      <c r="F7" s="29">
        <v>5</v>
      </c>
      <c r="G7" s="29">
        <v>3</v>
      </c>
      <c r="H7" s="29">
        <v>5</v>
      </c>
      <c r="I7" s="29">
        <v>1</v>
      </c>
      <c r="J7" s="29">
        <v>2</v>
      </c>
      <c r="K7" s="29">
        <v>2</v>
      </c>
      <c r="L7" s="29">
        <v>1</v>
      </c>
      <c r="M7" s="29">
        <v>1</v>
      </c>
      <c r="N7" s="29">
        <v>3</v>
      </c>
      <c r="O7" s="30">
        <f t="shared" si="0"/>
        <v>3</v>
      </c>
      <c r="P7" s="30">
        <f t="shared" si="1"/>
        <v>1.75</v>
      </c>
      <c r="Q7" s="10">
        <f t="shared" si="2"/>
        <v>5.25</v>
      </c>
    </row>
    <row r="8" spans="1:17" ht="45" x14ac:dyDescent="0.25">
      <c r="A8" s="61"/>
      <c r="B8" s="16" t="s">
        <v>58</v>
      </c>
      <c r="C8" s="20" t="s">
        <v>55</v>
      </c>
      <c r="D8" s="21" t="s">
        <v>57</v>
      </c>
      <c r="E8" s="29">
        <v>4</v>
      </c>
      <c r="F8" s="29">
        <v>5</v>
      </c>
      <c r="G8" s="29">
        <v>1</v>
      </c>
      <c r="H8" s="29">
        <v>5</v>
      </c>
      <c r="I8" s="29">
        <v>1</v>
      </c>
      <c r="J8" s="29">
        <v>3</v>
      </c>
      <c r="K8" s="29">
        <v>1</v>
      </c>
      <c r="L8" s="29">
        <v>1</v>
      </c>
      <c r="M8" s="29">
        <v>2</v>
      </c>
      <c r="N8" s="29">
        <v>2</v>
      </c>
      <c r="O8" s="30">
        <f t="shared" si="0"/>
        <v>3.1666666666666665</v>
      </c>
      <c r="P8" s="30">
        <f t="shared" si="1"/>
        <v>1.5</v>
      </c>
      <c r="Q8" s="10">
        <f t="shared" si="2"/>
        <v>4.75</v>
      </c>
    </row>
    <row r="9" spans="1:17" ht="105" x14ac:dyDescent="0.25">
      <c r="A9" s="61"/>
      <c r="B9" s="43" t="s">
        <v>22</v>
      </c>
      <c r="C9" s="20" t="s">
        <v>60</v>
      </c>
      <c r="D9" s="14" t="s">
        <v>23</v>
      </c>
      <c r="E9" s="29">
        <v>2</v>
      </c>
      <c r="F9" s="29">
        <v>5</v>
      </c>
      <c r="G9" s="29">
        <v>3</v>
      </c>
      <c r="H9" s="29">
        <v>5</v>
      </c>
      <c r="I9" s="29">
        <v>1</v>
      </c>
      <c r="J9" s="29">
        <v>2</v>
      </c>
      <c r="K9" s="29">
        <v>2</v>
      </c>
      <c r="L9" s="29">
        <v>1</v>
      </c>
      <c r="M9" s="29">
        <v>1</v>
      </c>
      <c r="N9" s="29">
        <v>3</v>
      </c>
      <c r="O9" s="30">
        <f t="shared" si="0"/>
        <v>3</v>
      </c>
      <c r="P9" s="30">
        <f t="shared" si="1"/>
        <v>1.75</v>
      </c>
      <c r="Q9" s="10">
        <f t="shared" si="2"/>
        <v>5.25</v>
      </c>
    </row>
    <row r="10" spans="1:17" ht="60" x14ac:dyDescent="0.25">
      <c r="A10" s="61"/>
      <c r="B10" s="43" t="s">
        <v>24</v>
      </c>
      <c r="C10" s="20" t="s">
        <v>59</v>
      </c>
      <c r="D10" s="14" t="s">
        <v>25</v>
      </c>
      <c r="E10" s="19">
        <v>2</v>
      </c>
      <c r="F10" s="19">
        <v>5</v>
      </c>
      <c r="G10" s="19">
        <v>1</v>
      </c>
      <c r="H10" s="19">
        <v>5</v>
      </c>
      <c r="I10" s="19">
        <v>1</v>
      </c>
      <c r="J10" s="19">
        <v>2</v>
      </c>
      <c r="K10" s="19">
        <v>1</v>
      </c>
      <c r="L10" s="19">
        <v>1</v>
      </c>
      <c r="M10" s="19">
        <v>1</v>
      </c>
      <c r="N10" s="19">
        <v>3</v>
      </c>
      <c r="O10" s="30">
        <f t="shared" si="0"/>
        <v>2.6666666666666665</v>
      </c>
      <c r="P10" s="30">
        <f t="shared" si="1"/>
        <v>1.5</v>
      </c>
      <c r="Q10" s="10">
        <f t="shared" si="2"/>
        <v>4</v>
      </c>
    </row>
    <row r="11" spans="1:17" ht="120" x14ac:dyDescent="0.25">
      <c r="A11" s="61"/>
      <c r="B11" s="43" t="s">
        <v>27</v>
      </c>
      <c r="C11" s="20" t="s">
        <v>59</v>
      </c>
      <c r="D11" s="14" t="s">
        <v>28</v>
      </c>
      <c r="E11" s="19">
        <v>3</v>
      </c>
      <c r="F11" s="19">
        <v>5</v>
      </c>
      <c r="G11" s="19">
        <v>1</v>
      </c>
      <c r="H11" s="19">
        <v>5</v>
      </c>
      <c r="I11" s="19">
        <v>1</v>
      </c>
      <c r="J11" s="19">
        <v>2</v>
      </c>
      <c r="K11" s="19">
        <v>1</v>
      </c>
      <c r="L11" s="19">
        <v>1</v>
      </c>
      <c r="M11" s="19">
        <v>1</v>
      </c>
      <c r="N11" s="19">
        <v>3</v>
      </c>
      <c r="O11" s="30">
        <f t="shared" si="0"/>
        <v>2.8333333333333335</v>
      </c>
      <c r="P11" s="30">
        <f t="shared" si="1"/>
        <v>1.5</v>
      </c>
      <c r="Q11" s="10">
        <f t="shared" si="2"/>
        <v>4.25</v>
      </c>
    </row>
    <row r="12" spans="1:17" ht="14.25" customHeight="1" x14ac:dyDescent="0.25">
      <c r="A12" s="79" t="s">
        <v>84</v>
      </c>
      <c r="B12" s="62" t="s">
        <v>42</v>
      </c>
      <c r="C12" s="65" t="s">
        <v>45</v>
      </c>
      <c r="D12" s="13" t="s">
        <v>12</v>
      </c>
      <c r="E12" s="32">
        <v>2</v>
      </c>
      <c r="F12" s="32">
        <v>5</v>
      </c>
      <c r="G12" s="32">
        <v>1</v>
      </c>
      <c r="H12" s="32">
        <v>3</v>
      </c>
      <c r="I12" s="32">
        <v>1</v>
      </c>
      <c r="J12" s="32">
        <v>4</v>
      </c>
      <c r="K12" s="32">
        <v>4</v>
      </c>
      <c r="L12" s="32">
        <v>1</v>
      </c>
      <c r="M12" s="32">
        <v>2</v>
      </c>
      <c r="N12" s="32">
        <v>4</v>
      </c>
      <c r="O12" s="36">
        <f>AVERAGE(E12:J12)</f>
        <v>2.6666666666666665</v>
      </c>
      <c r="P12" s="36">
        <f>AVERAGE(K12:N12)</f>
        <v>2.75</v>
      </c>
      <c r="Q12" s="10">
        <f>O12*P12</f>
        <v>7.333333333333333</v>
      </c>
    </row>
    <row r="13" spans="1:17" ht="45" x14ac:dyDescent="0.25">
      <c r="A13" s="80"/>
      <c r="B13" s="63"/>
      <c r="C13" s="66"/>
      <c r="D13" s="23" t="s">
        <v>13</v>
      </c>
      <c r="E13" s="32">
        <v>2</v>
      </c>
      <c r="F13" s="32">
        <v>5</v>
      </c>
      <c r="G13" s="32">
        <v>1</v>
      </c>
      <c r="H13" s="32">
        <v>3</v>
      </c>
      <c r="I13" s="32">
        <v>1</v>
      </c>
      <c r="J13" s="32">
        <v>3</v>
      </c>
      <c r="K13" s="32">
        <v>4</v>
      </c>
      <c r="L13" s="32">
        <v>1</v>
      </c>
      <c r="M13" s="32">
        <v>2</v>
      </c>
      <c r="N13" s="32">
        <v>4</v>
      </c>
      <c r="O13" s="36">
        <f t="shared" ref="O13:O28" si="3">AVERAGE(E13:J13)</f>
        <v>2.5</v>
      </c>
      <c r="P13" s="36">
        <f t="shared" ref="P13:P28" si="4">AVERAGE(K13:N13)</f>
        <v>2.75</v>
      </c>
      <c r="Q13" s="10">
        <f t="shared" ref="Q13:Q28" si="5">O13*P13</f>
        <v>6.875</v>
      </c>
    </row>
    <row r="14" spans="1:17" ht="45" x14ac:dyDescent="0.25">
      <c r="A14" s="80"/>
      <c r="B14" s="63"/>
      <c r="C14" s="66"/>
      <c r="D14" s="23" t="s">
        <v>14</v>
      </c>
      <c r="E14" s="32">
        <v>2</v>
      </c>
      <c r="F14" s="32">
        <v>5</v>
      </c>
      <c r="G14" s="32">
        <v>3</v>
      </c>
      <c r="H14" s="32">
        <v>3</v>
      </c>
      <c r="I14" s="32">
        <v>1</v>
      </c>
      <c r="J14" s="32">
        <v>4</v>
      </c>
      <c r="K14" s="32">
        <v>2</v>
      </c>
      <c r="L14" s="32">
        <v>1</v>
      </c>
      <c r="M14" s="32">
        <v>1</v>
      </c>
      <c r="N14" s="32">
        <v>4</v>
      </c>
      <c r="O14" s="36">
        <f t="shared" si="3"/>
        <v>3</v>
      </c>
      <c r="P14" s="36">
        <f t="shared" si="4"/>
        <v>2</v>
      </c>
      <c r="Q14" s="10">
        <f t="shared" si="5"/>
        <v>6</v>
      </c>
    </row>
    <row r="15" spans="1:17" ht="135" x14ac:dyDescent="0.25">
      <c r="A15" s="80"/>
      <c r="B15" s="63"/>
      <c r="C15" s="66"/>
      <c r="D15" s="23" t="s">
        <v>15</v>
      </c>
      <c r="E15" s="32">
        <v>2</v>
      </c>
      <c r="F15" s="32">
        <v>5</v>
      </c>
      <c r="G15" s="32">
        <v>1</v>
      </c>
      <c r="H15" s="32">
        <v>3</v>
      </c>
      <c r="I15" s="32">
        <v>5</v>
      </c>
      <c r="J15" s="32">
        <v>3</v>
      </c>
      <c r="K15" s="32">
        <v>3</v>
      </c>
      <c r="L15" s="32">
        <v>1</v>
      </c>
      <c r="M15" s="32">
        <v>2</v>
      </c>
      <c r="N15" s="32">
        <v>4</v>
      </c>
      <c r="O15" s="36">
        <f t="shared" si="3"/>
        <v>3.1666666666666665</v>
      </c>
      <c r="P15" s="36">
        <f t="shared" si="4"/>
        <v>2.5</v>
      </c>
      <c r="Q15" s="10">
        <f t="shared" si="5"/>
        <v>7.9166666666666661</v>
      </c>
    </row>
    <row r="16" spans="1:17" ht="30" x14ac:dyDescent="0.25">
      <c r="A16" s="80"/>
      <c r="B16" s="63"/>
      <c r="C16" s="67"/>
      <c r="D16" s="13" t="s">
        <v>36</v>
      </c>
      <c r="E16" s="32">
        <v>2</v>
      </c>
      <c r="F16" s="32">
        <v>5</v>
      </c>
      <c r="G16" s="32">
        <v>1</v>
      </c>
      <c r="H16" s="32">
        <v>3</v>
      </c>
      <c r="I16" s="32">
        <v>1</v>
      </c>
      <c r="J16" s="32">
        <v>4</v>
      </c>
      <c r="K16" s="32">
        <v>1</v>
      </c>
      <c r="L16" s="32">
        <v>1</v>
      </c>
      <c r="M16" s="32">
        <v>1</v>
      </c>
      <c r="N16" s="32">
        <v>4</v>
      </c>
      <c r="O16" s="36">
        <f t="shared" si="3"/>
        <v>2.6666666666666665</v>
      </c>
      <c r="P16" s="36">
        <f t="shared" si="4"/>
        <v>1.75</v>
      </c>
      <c r="Q16" s="10">
        <f t="shared" si="5"/>
        <v>4.6666666666666661</v>
      </c>
    </row>
    <row r="17" spans="1:17" ht="60" x14ac:dyDescent="0.25">
      <c r="A17" s="80"/>
      <c r="B17" s="64"/>
      <c r="C17" s="34" t="s">
        <v>55</v>
      </c>
      <c r="D17" s="22" t="s">
        <v>56</v>
      </c>
      <c r="E17" s="35">
        <v>4</v>
      </c>
      <c r="F17" s="35">
        <v>5</v>
      </c>
      <c r="G17" s="35">
        <v>1</v>
      </c>
      <c r="H17" s="35">
        <v>5</v>
      </c>
      <c r="I17" s="35">
        <v>1</v>
      </c>
      <c r="J17" s="35">
        <v>3</v>
      </c>
      <c r="K17" s="35">
        <v>1</v>
      </c>
      <c r="L17" s="35">
        <v>1</v>
      </c>
      <c r="M17" s="35">
        <v>2</v>
      </c>
      <c r="N17" s="35">
        <v>2</v>
      </c>
      <c r="O17" s="36">
        <f t="shared" si="3"/>
        <v>3.1666666666666665</v>
      </c>
      <c r="P17" s="36">
        <f t="shared" si="4"/>
        <v>1.5</v>
      </c>
      <c r="Q17" s="10">
        <f t="shared" si="5"/>
        <v>4.75</v>
      </c>
    </row>
    <row r="18" spans="1:17" ht="75" customHeight="1" x14ac:dyDescent="0.25">
      <c r="A18" s="80"/>
      <c r="B18" s="68" t="s">
        <v>46</v>
      </c>
      <c r="C18" s="65" t="s">
        <v>45</v>
      </c>
      <c r="D18" s="23" t="s">
        <v>16</v>
      </c>
      <c r="E18" s="32">
        <v>2</v>
      </c>
      <c r="F18" s="32">
        <v>5</v>
      </c>
      <c r="G18" s="32">
        <v>1</v>
      </c>
      <c r="H18" s="32">
        <v>3</v>
      </c>
      <c r="I18" s="32">
        <v>1</v>
      </c>
      <c r="J18" s="32">
        <v>4</v>
      </c>
      <c r="K18" s="32">
        <v>2</v>
      </c>
      <c r="L18" s="32">
        <v>1</v>
      </c>
      <c r="M18" s="32">
        <v>1</v>
      </c>
      <c r="N18" s="32">
        <v>4</v>
      </c>
      <c r="O18" s="36">
        <f t="shared" si="3"/>
        <v>2.6666666666666665</v>
      </c>
      <c r="P18" s="36">
        <f t="shared" si="4"/>
        <v>2</v>
      </c>
      <c r="Q18" s="10">
        <f t="shared" si="5"/>
        <v>5.333333333333333</v>
      </c>
    </row>
    <row r="19" spans="1:17" ht="120" x14ac:dyDescent="0.25">
      <c r="A19" s="80"/>
      <c r="B19" s="69"/>
      <c r="C19" s="67"/>
      <c r="D19" s="13" t="s">
        <v>12</v>
      </c>
      <c r="E19" s="32">
        <v>4</v>
      </c>
      <c r="F19" s="32">
        <v>5</v>
      </c>
      <c r="G19" s="32">
        <v>1</v>
      </c>
      <c r="H19" s="32">
        <v>3</v>
      </c>
      <c r="I19" s="32">
        <v>1</v>
      </c>
      <c r="J19" s="32">
        <v>3</v>
      </c>
      <c r="K19" s="32">
        <v>2</v>
      </c>
      <c r="L19" s="32">
        <v>1</v>
      </c>
      <c r="M19" s="32">
        <v>1</v>
      </c>
      <c r="N19" s="32">
        <v>4</v>
      </c>
      <c r="O19" s="36">
        <f t="shared" si="3"/>
        <v>2.8333333333333335</v>
      </c>
      <c r="P19" s="36">
        <f t="shared" si="4"/>
        <v>2</v>
      </c>
      <c r="Q19" s="10">
        <f t="shared" si="5"/>
        <v>5.666666666666667</v>
      </c>
    </row>
    <row r="20" spans="1:17" ht="75" x14ac:dyDescent="0.25">
      <c r="A20" s="80"/>
      <c r="B20" s="16" t="s">
        <v>47</v>
      </c>
      <c r="C20" s="12" t="s">
        <v>48</v>
      </c>
      <c r="D20" s="14" t="s">
        <v>16</v>
      </c>
      <c r="E20" s="35">
        <v>2</v>
      </c>
      <c r="F20" s="35">
        <v>5</v>
      </c>
      <c r="G20" s="35">
        <v>1</v>
      </c>
      <c r="H20" s="35">
        <v>3</v>
      </c>
      <c r="I20" s="35">
        <v>1</v>
      </c>
      <c r="J20" s="35">
        <v>4</v>
      </c>
      <c r="K20" s="35">
        <v>1</v>
      </c>
      <c r="L20" s="35">
        <v>1</v>
      </c>
      <c r="M20" s="35">
        <v>1</v>
      </c>
      <c r="N20" s="35">
        <v>4</v>
      </c>
      <c r="O20" s="36">
        <f t="shared" si="3"/>
        <v>2.6666666666666665</v>
      </c>
      <c r="P20" s="36">
        <f t="shared" si="4"/>
        <v>1.75</v>
      </c>
      <c r="Q20" s="10">
        <f t="shared" si="5"/>
        <v>4.6666666666666661</v>
      </c>
    </row>
    <row r="21" spans="1:17" ht="60" x14ac:dyDescent="0.25">
      <c r="A21" s="80"/>
      <c r="B21" s="62" t="s">
        <v>43</v>
      </c>
      <c r="C21" s="65" t="s">
        <v>45</v>
      </c>
      <c r="D21" s="13" t="s">
        <v>37</v>
      </c>
      <c r="E21" s="32">
        <v>2</v>
      </c>
      <c r="F21" s="32">
        <v>5</v>
      </c>
      <c r="G21" s="32">
        <v>1</v>
      </c>
      <c r="H21" s="32">
        <v>3</v>
      </c>
      <c r="I21" s="32">
        <v>1</v>
      </c>
      <c r="J21" s="32">
        <v>4</v>
      </c>
      <c r="K21" s="32">
        <v>3</v>
      </c>
      <c r="L21" s="32">
        <v>1</v>
      </c>
      <c r="M21" s="32">
        <v>1</v>
      </c>
      <c r="N21" s="32">
        <v>1</v>
      </c>
      <c r="O21" s="36">
        <f t="shared" si="3"/>
        <v>2.6666666666666665</v>
      </c>
      <c r="P21" s="36">
        <f t="shared" si="4"/>
        <v>1.5</v>
      </c>
      <c r="Q21" s="10">
        <f t="shared" si="5"/>
        <v>4</v>
      </c>
    </row>
    <row r="22" spans="1:17" ht="30" x14ac:dyDescent="0.25">
      <c r="A22" s="80"/>
      <c r="B22" s="83"/>
      <c r="C22" s="66"/>
      <c r="D22" s="31" t="s">
        <v>38</v>
      </c>
      <c r="E22" s="32">
        <v>5</v>
      </c>
      <c r="F22" s="32">
        <v>5</v>
      </c>
      <c r="G22" s="32">
        <v>1</v>
      </c>
      <c r="H22" s="32">
        <v>3</v>
      </c>
      <c r="I22" s="32">
        <v>5</v>
      </c>
      <c r="J22" s="32">
        <v>4</v>
      </c>
      <c r="K22" s="32">
        <v>4</v>
      </c>
      <c r="L22" s="32">
        <v>1</v>
      </c>
      <c r="M22" s="32">
        <v>1</v>
      </c>
      <c r="N22" s="32">
        <v>1</v>
      </c>
      <c r="O22" s="36">
        <f t="shared" si="3"/>
        <v>3.8333333333333335</v>
      </c>
      <c r="P22" s="36">
        <f t="shared" si="4"/>
        <v>1.75</v>
      </c>
      <c r="Q22" s="10">
        <f t="shared" si="5"/>
        <v>6.7083333333333339</v>
      </c>
    </row>
    <row r="23" spans="1:17" ht="30" x14ac:dyDescent="0.25">
      <c r="A23" s="80"/>
      <c r="B23" s="83"/>
      <c r="C23" s="67"/>
      <c r="D23" s="31" t="s">
        <v>39</v>
      </c>
      <c r="E23" s="32">
        <v>2</v>
      </c>
      <c r="F23" s="32">
        <v>2</v>
      </c>
      <c r="G23" s="32">
        <v>1</v>
      </c>
      <c r="H23" s="32">
        <v>3</v>
      </c>
      <c r="I23" s="32">
        <v>5</v>
      </c>
      <c r="J23" s="32">
        <v>2</v>
      </c>
      <c r="K23" s="32">
        <v>3</v>
      </c>
      <c r="L23" s="32">
        <v>1</v>
      </c>
      <c r="M23" s="32">
        <v>1</v>
      </c>
      <c r="N23" s="32">
        <v>2</v>
      </c>
      <c r="O23" s="36">
        <f t="shared" si="3"/>
        <v>2.5</v>
      </c>
      <c r="P23" s="36">
        <f t="shared" si="4"/>
        <v>1.75</v>
      </c>
      <c r="Q23" s="10">
        <f t="shared" si="5"/>
        <v>4.375</v>
      </c>
    </row>
    <row r="24" spans="1:17" ht="75" x14ac:dyDescent="0.25">
      <c r="A24" s="80"/>
      <c r="B24" s="45" t="s">
        <v>86</v>
      </c>
      <c r="C24" s="33" t="s">
        <v>49</v>
      </c>
      <c r="D24" s="31" t="s">
        <v>87</v>
      </c>
      <c r="E24" s="32">
        <v>2</v>
      </c>
      <c r="F24" s="32">
        <v>5</v>
      </c>
      <c r="G24" s="32">
        <v>1</v>
      </c>
      <c r="H24" s="32">
        <v>3</v>
      </c>
      <c r="I24" s="32">
        <v>5</v>
      </c>
      <c r="J24" s="32">
        <v>4</v>
      </c>
      <c r="K24" s="32">
        <v>1</v>
      </c>
      <c r="L24" s="32">
        <v>1</v>
      </c>
      <c r="M24" s="32">
        <v>1</v>
      </c>
      <c r="N24" s="32">
        <v>4</v>
      </c>
      <c r="O24" s="36">
        <f t="shared" si="3"/>
        <v>3.3333333333333335</v>
      </c>
      <c r="P24" s="36">
        <f t="shared" si="4"/>
        <v>1.75</v>
      </c>
      <c r="Q24" s="10">
        <f t="shared" si="5"/>
        <v>5.8333333333333339</v>
      </c>
    </row>
    <row r="25" spans="1:17" ht="45" x14ac:dyDescent="0.25">
      <c r="A25" s="80"/>
      <c r="B25" s="62" t="s">
        <v>79</v>
      </c>
      <c r="C25" s="65" t="s">
        <v>45</v>
      </c>
      <c r="D25" s="13" t="s">
        <v>41</v>
      </c>
      <c r="E25" s="38">
        <v>4</v>
      </c>
      <c r="F25" s="38">
        <v>5</v>
      </c>
      <c r="G25" s="38">
        <v>1</v>
      </c>
      <c r="H25" s="38">
        <v>3</v>
      </c>
      <c r="I25" s="38">
        <v>1</v>
      </c>
      <c r="J25" s="38">
        <v>4</v>
      </c>
      <c r="K25" s="38">
        <v>1</v>
      </c>
      <c r="L25" s="38">
        <v>1</v>
      </c>
      <c r="M25" s="38">
        <v>1</v>
      </c>
      <c r="N25" s="38">
        <v>4</v>
      </c>
      <c r="O25" s="40">
        <f t="shared" si="3"/>
        <v>3</v>
      </c>
      <c r="P25" s="40">
        <f t="shared" si="4"/>
        <v>1.75</v>
      </c>
      <c r="Q25" s="10">
        <f t="shared" si="5"/>
        <v>5.25</v>
      </c>
    </row>
    <row r="26" spans="1:17" ht="45" x14ac:dyDescent="0.25">
      <c r="A26" s="80"/>
      <c r="B26" s="64"/>
      <c r="C26" s="67"/>
      <c r="D26" s="13" t="s">
        <v>40</v>
      </c>
      <c r="E26" s="38">
        <v>2</v>
      </c>
      <c r="F26" s="38">
        <v>5</v>
      </c>
      <c r="G26" s="38">
        <v>1</v>
      </c>
      <c r="H26" s="38">
        <v>3</v>
      </c>
      <c r="I26" s="38">
        <v>5</v>
      </c>
      <c r="J26" s="38">
        <v>2</v>
      </c>
      <c r="K26" s="38">
        <v>1</v>
      </c>
      <c r="L26" s="38">
        <v>1</v>
      </c>
      <c r="M26" s="38">
        <v>1</v>
      </c>
      <c r="N26" s="38">
        <v>2</v>
      </c>
      <c r="O26" s="40">
        <f t="shared" si="3"/>
        <v>3</v>
      </c>
      <c r="P26" s="40">
        <f t="shared" si="4"/>
        <v>1.25</v>
      </c>
      <c r="Q26" s="10">
        <f t="shared" si="5"/>
        <v>3.75</v>
      </c>
    </row>
    <row r="27" spans="1:17" ht="75" x14ac:dyDescent="0.25">
      <c r="A27" s="80"/>
      <c r="B27" s="16" t="s">
        <v>90</v>
      </c>
      <c r="C27" s="12" t="s">
        <v>89</v>
      </c>
      <c r="D27" s="46" t="s">
        <v>88</v>
      </c>
      <c r="E27" s="38">
        <v>2</v>
      </c>
      <c r="F27" s="38">
        <v>5</v>
      </c>
      <c r="G27" s="38">
        <v>1</v>
      </c>
      <c r="H27" s="38">
        <v>3</v>
      </c>
      <c r="I27" s="38">
        <v>5</v>
      </c>
      <c r="J27" s="38">
        <v>4</v>
      </c>
      <c r="K27" s="38">
        <v>3</v>
      </c>
      <c r="L27" s="38">
        <v>5</v>
      </c>
      <c r="M27" s="38">
        <v>1</v>
      </c>
      <c r="N27" s="38">
        <v>2</v>
      </c>
      <c r="O27" s="40">
        <f t="shared" si="3"/>
        <v>3.3333333333333335</v>
      </c>
      <c r="P27" s="40">
        <f t="shared" si="4"/>
        <v>2.75</v>
      </c>
      <c r="Q27" s="10">
        <f t="shared" si="5"/>
        <v>9.1666666666666679</v>
      </c>
    </row>
    <row r="28" spans="1:17" ht="50.25" customHeight="1" x14ac:dyDescent="0.25">
      <c r="A28" s="81" t="s">
        <v>91</v>
      </c>
      <c r="B28" s="54" t="s">
        <v>93</v>
      </c>
      <c r="C28" s="12" t="s">
        <v>52</v>
      </c>
      <c r="D28" s="47" t="s">
        <v>92</v>
      </c>
      <c r="E28" s="39">
        <v>2</v>
      </c>
      <c r="F28" s="39">
        <v>5</v>
      </c>
      <c r="G28" s="39">
        <v>1</v>
      </c>
      <c r="H28" s="39">
        <v>5</v>
      </c>
      <c r="I28" s="39">
        <v>1</v>
      </c>
      <c r="J28" s="39">
        <v>2</v>
      </c>
      <c r="K28" s="39">
        <v>1</v>
      </c>
      <c r="L28" s="39">
        <v>1</v>
      </c>
      <c r="M28" s="39">
        <v>1</v>
      </c>
      <c r="N28" s="39">
        <v>2</v>
      </c>
      <c r="O28" s="40">
        <f t="shared" si="3"/>
        <v>2.6666666666666665</v>
      </c>
      <c r="P28" s="40">
        <f t="shared" si="4"/>
        <v>1.25</v>
      </c>
      <c r="Q28" s="10">
        <f t="shared" si="5"/>
        <v>3.333333333333333</v>
      </c>
    </row>
    <row r="29" spans="1:17" ht="74.25" customHeight="1" x14ac:dyDescent="0.25">
      <c r="A29" s="82"/>
      <c r="B29" s="16" t="s">
        <v>94</v>
      </c>
      <c r="C29" s="12" t="s">
        <v>95</v>
      </c>
      <c r="D29" s="47" t="s">
        <v>92</v>
      </c>
      <c r="E29" s="39">
        <v>4</v>
      </c>
      <c r="F29" s="39">
        <v>5</v>
      </c>
      <c r="G29" s="39">
        <v>1</v>
      </c>
      <c r="H29" s="39">
        <v>5</v>
      </c>
      <c r="I29" s="39">
        <v>1</v>
      </c>
      <c r="J29" s="39">
        <v>4</v>
      </c>
      <c r="K29" s="39">
        <v>1</v>
      </c>
      <c r="L29" s="39">
        <v>1</v>
      </c>
      <c r="M29" s="39">
        <v>1</v>
      </c>
      <c r="N29" s="39">
        <v>2</v>
      </c>
      <c r="O29" s="40">
        <f t="shared" ref="O29" si="6">AVERAGE(E29:J29)</f>
        <v>3.3333333333333335</v>
      </c>
      <c r="P29" s="40">
        <f t="shared" ref="P29" si="7">AVERAGE(K29:N29)</f>
        <v>1.25</v>
      </c>
      <c r="Q29" s="10">
        <f t="shared" ref="Q29" si="8">O29*P29</f>
        <v>4.166666666666667</v>
      </c>
    </row>
    <row r="30" spans="1:17" ht="120" customHeight="1" x14ac:dyDescent="0.25">
      <c r="A30" s="77" t="s">
        <v>96</v>
      </c>
      <c r="B30" s="16" t="s">
        <v>97</v>
      </c>
      <c r="C30" s="49" t="s">
        <v>98</v>
      </c>
      <c r="D30" s="48" t="s">
        <v>99</v>
      </c>
      <c r="E30" s="39">
        <v>4</v>
      </c>
      <c r="F30" s="39">
        <v>5</v>
      </c>
      <c r="G30" s="39">
        <v>1</v>
      </c>
      <c r="H30" s="39">
        <v>5</v>
      </c>
      <c r="I30" s="39">
        <v>1</v>
      </c>
      <c r="J30" s="39">
        <v>4</v>
      </c>
      <c r="K30" s="39">
        <v>2</v>
      </c>
      <c r="L30" s="39">
        <v>1</v>
      </c>
      <c r="M30" s="39">
        <v>1</v>
      </c>
      <c r="N30" s="39">
        <v>2</v>
      </c>
      <c r="O30" s="40">
        <f t="shared" ref="O30:O34" si="9">AVERAGE(E30:J30)</f>
        <v>3.3333333333333335</v>
      </c>
      <c r="P30" s="40">
        <f t="shared" ref="P30:P34" si="10">AVERAGE(K30:N30)</f>
        <v>1.5</v>
      </c>
      <c r="Q30" s="10">
        <f t="shared" ref="Q30:Q34" si="11">O30*P30</f>
        <v>5</v>
      </c>
    </row>
    <row r="31" spans="1:17" ht="120" x14ac:dyDescent="0.25">
      <c r="A31" s="78"/>
      <c r="B31" s="16" t="s">
        <v>100</v>
      </c>
      <c r="C31" s="50" t="s">
        <v>101</v>
      </c>
      <c r="D31" s="12" t="s">
        <v>102</v>
      </c>
      <c r="E31" s="38">
        <v>4</v>
      </c>
      <c r="F31" s="38">
        <v>5</v>
      </c>
      <c r="G31" s="38">
        <v>1</v>
      </c>
      <c r="H31" s="38">
        <v>3</v>
      </c>
      <c r="I31" s="38">
        <v>1</v>
      </c>
      <c r="J31" s="38">
        <v>4</v>
      </c>
      <c r="K31" s="38">
        <v>1</v>
      </c>
      <c r="L31" s="38">
        <v>1</v>
      </c>
      <c r="M31" s="38">
        <v>1</v>
      </c>
      <c r="N31" s="38">
        <v>4</v>
      </c>
      <c r="O31" s="40">
        <f t="shared" si="9"/>
        <v>3</v>
      </c>
      <c r="P31" s="40">
        <f t="shared" si="10"/>
        <v>1.75</v>
      </c>
      <c r="Q31" s="10">
        <f t="shared" si="11"/>
        <v>5.25</v>
      </c>
    </row>
    <row r="32" spans="1:17" ht="135" x14ac:dyDescent="0.25">
      <c r="A32" s="78"/>
      <c r="B32" s="16" t="s">
        <v>103</v>
      </c>
      <c r="C32" s="50" t="s">
        <v>104</v>
      </c>
      <c r="D32" s="12" t="s">
        <v>105</v>
      </c>
      <c r="E32" s="38">
        <v>2</v>
      </c>
      <c r="F32" s="38">
        <v>5</v>
      </c>
      <c r="G32" s="38">
        <v>3</v>
      </c>
      <c r="H32" s="38">
        <v>3</v>
      </c>
      <c r="I32" s="38">
        <v>1</v>
      </c>
      <c r="J32" s="38">
        <v>4</v>
      </c>
      <c r="K32" s="38">
        <v>2</v>
      </c>
      <c r="L32" s="38">
        <v>1</v>
      </c>
      <c r="M32" s="38">
        <v>1</v>
      </c>
      <c r="N32" s="38">
        <v>4</v>
      </c>
      <c r="O32" s="40">
        <f t="shared" si="9"/>
        <v>3</v>
      </c>
      <c r="P32" s="40">
        <f t="shared" si="10"/>
        <v>2</v>
      </c>
      <c r="Q32" s="10">
        <f t="shared" si="11"/>
        <v>6</v>
      </c>
    </row>
    <row r="33" spans="1:17" ht="60" x14ac:dyDescent="0.25">
      <c r="A33" s="78"/>
      <c r="B33" s="45" t="s">
        <v>54</v>
      </c>
      <c r="C33" s="16" t="s">
        <v>53</v>
      </c>
      <c r="D33" s="14" t="s">
        <v>29</v>
      </c>
      <c r="E33" s="39">
        <v>2</v>
      </c>
      <c r="F33" s="39">
        <v>2</v>
      </c>
      <c r="G33" s="39">
        <v>3</v>
      </c>
      <c r="H33" s="39">
        <v>3</v>
      </c>
      <c r="I33" s="39">
        <v>1</v>
      </c>
      <c r="J33" s="39">
        <v>2</v>
      </c>
      <c r="K33" s="39">
        <v>2</v>
      </c>
      <c r="L33" s="39">
        <v>1</v>
      </c>
      <c r="M33" s="39">
        <v>1</v>
      </c>
      <c r="N33" s="39">
        <v>2</v>
      </c>
      <c r="O33" s="40">
        <f t="shared" si="9"/>
        <v>2.1666666666666665</v>
      </c>
      <c r="P33" s="40">
        <f t="shared" si="10"/>
        <v>1.5</v>
      </c>
      <c r="Q33" s="10">
        <f t="shared" si="11"/>
        <v>3.25</v>
      </c>
    </row>
    <row r="34" spans="1:17" ht="120" x14ac:dyDescent="0.25">
      <c r="A34" s="78"/>
      <c r="B34" s="16" t="s">
        <v>50</v>
      </c>
      <c r="C34" s="16" t="s">
        <v>48</v>
      </c>
      <c r="D34" s="24" t="s">
        <v>51</v>
      </c>
      <c r="E34" s="39">
        <v>4</v>
      </c>
      <c r="F34" s="39">
        <v>5</v>
      </c>
      <c r="G34" s="39">
        <v>1</v>
      </c>
      <c r="H34" s="39">
        <v>3</v>
      </c>
      <c r="I34" s="39">
        <v>1</v>
      </c>
      <c r="J34" s="39">
        <v>2</v>
      </c>
      <c r="K34" s="39">
        <v>1</v>
      </c>
      <c r="L34" s="39">
        <v>1</v>
      </c>
      <c r="M34" s="39">
        <v>1</v>
      </c>
      <c r="N34" s="39">
        <v>1</v>
      </c>
      <c r="O34" s="40">
        <f t="shared" si="9"/>
        <v>2.6666666666666665</v>
      </c>
      <c r="P34" s="40">
        <f t="shared" si="10"/>
        <v>1</v>
      </c>
      <c r="Q34" s="10">
        <f t="shared" si="11"/>
        <v>2.6666666666666665</v>
      </c>
    </row>
    <row r="35" spans="1:17" ht="120" x14ac:dyDescent="0.25">
      <c r="A35" s="78"/>
      <c r="B35" s="16" t="s">
        <v>106</v>
      </c>
      <c r="C35" s="12" t="s">
        <v>107</v>
      </c>
      <c r="D35" s="12" t="s">
        <v>26</v>
      </c>
      <c r="E35" s="38">
        <v>2</v>
      </c>
      <c r="F35" s="38">
        <v>5</v>
      </c>
      <c r="G35" s="38">
        <v>3</v>
      </c>
      <c r="H35" s="38">
        <v>3</v>
      </c>
      <c r="I35" s="38">
        <v>1</v>
      </c>
      <c r="J35" s="38">
        <v>4</v>
      </c>
      <c r="K35" s="38">
        <v>2</v>
      </c>
      <c r="L35" s="38">
        <v>1</v>
      </c>
      <c r="M35" s="38">
        <v>1</v>
      </c>
      <c r="N35" s="38">
        <v>4</v>
      </c>
      <c r="O35" s="40">
        <f t="shared" ref="O35:O37" si="12">AVERAGE(E35:J35)</f>
        <v>3</v>
      </c>
      <c r="P35" s="40">
        <f t="shared" ref="P35:P37" si="13">AVERAGE(K35:N35)</f>
        <v>2</v>
      </c>
      <c r="Q35" s="10">
        <f t="shared" ref="Q35:Q37" si="14">O35*P35</f>
        <v>6</v>
      </c>
    </row>
    <row r="36" spans="1:17" ht="390" x14ac:dyDescent="0.25">
      <c r="A36" s="56" t="s">
        <v>108</v>
      </c>
      <c r="B36" s="55" t="s">
        <v>109</v>
      </c>
      <c r="C36" s="12" t="s">
        <v>110</v>
      </c>
      <c r="D36" s="12" t="s">
        <v>111</v>
      </c>
      <c r="E36" s="38">
        <v>2</v>
      </c>
      <c r="F36" s="38">
        <v>5</v>
      </c>
      <c r="G36" s="38">
        <v>1</v>
      </c>
      <c r="H36" s="38">
        <v>3</v>
      </c>
      <c r="I36" s="38">
        <v>5</v>
      </c>
      <c r="J36" s="38">
        <v>4</v>
      </c>
      <c r="K36" s="38">
        <v>3</v>
      </c>
      <c r="L36" s="38">
        <v>5</v>
      </c>
      <c r="M36" s="38">
        <v>1</v>
      </c>
      <c r="N36" s="38">
        <v>2</v>
      </c>
      <c r="O36" s="40">
        <f t="shared" si="12"/>
        <v>3.3333333333333335</v>
      </c>
      <c r="P36" s="40">
        <f t="shared" si="13"/>
        <v>2.75</v>
      </c>
      <c r="Q36" s="10">
        <f t="shared" si="14"/>
        <v>9.1666666666666679</v>
      </c>
    </row>
    <row r="37" spans="1:17" ht="120" x14ac:dyDescent="0.25">
      <c r="A37" s="57" t="s">
        <v>112</v>
      </c>
      <c r="B37" s="55" t="s">
        <v>106</v>
      </c>
      <c r="C37" s="12" t="s">
        <v>114</v>
      </c>
      <c r="D37" s="12" t="s">
        <v>113</v>
      </c>
      <c r="E37" s="38">
        <v>2</v>
      </c>
      <c r="F37" s="38">
        <v>5</v>
      </c>
      <c r="G37" s="38">
        <v>3</v>
      </c>
      <c r="H37" s="38">
        <v>3</v>
      </c>
      <c r="I37" s="38">
        <v>1</v>
      </c>
      <c r="J37" s="38">
        <v>4</v>
      </c>
      <c r="K37" s="38">
        <v>2</v>
      </c>
      <c r="L37" s="38">
        <v>1</v>
      </c>
      <c r="M37" s="38">
        <v>1</v>
      </c>
      <c r="N37" s="38">
        <v>4</v>
      </c>
      <c r="O37" s="40">
        <f t="shared" si="12"/>
        <v>3</v>
      </c>
      <c r="P37" s="40">
        <f t="shared" si="13"/>
        <v>2</v>
      </c>
      <c r="Q37" s="10">
        <f t="shared" si="14"/>
        <v>6</v>
      </c>
    </row>
    <row r="38" spans="1:17" ht="120.75" thickBot="1" x14ac:dyDescent="0.3">
      <c r="A38" s="58" t="s">
        <v>115</v>
      </c>
      <c r="B38" s="59" t="s">
        <v>116</v>
      </c>
      <c r="C38" s="12" t="s">
        <v>117</v>
      </c>
      <c r="D38" s="12" t="s">
        <v>118</v>
      </c>
      <c r="E38" s="38">
        <v>2</v>
      </c>
      <c r="F38" s="38">
        <v>5</v>
      </c>
      <c r="G38" s="38">
        <v>3</v>
      </c>
      <c r="H38" s="38">
        <v>3</v>
      </c>
      <c r="I38" s="38">
        <v>1</v>
      </c>
      <c r="J38" s="38">
        <v>4</v>
      </c>
      <c r="K38" s="38">
        <v>2</v>
      </c>
      <c r="L38" s="38">
        <v>1</v>
      </c>
      <c r="M38" s="38">
        <v>1</v>
      </c>
      <c r="N38" s="38">
        <v>4</v>
      </c>
      <c r="O38" s="40">
        <f t="shared" ref="O38:O39" si="15">AVERAGE(E38:J38)</f>
        <v>3</v>
      </c>
      <c r="P38" s="40">
        <f t="shared" ref="P38:P39" si="16">AVERAGE(K38:N38)</f>
        <v>2</v>
      </c>
      <c r="Q38" s="10">
        <f t="shared" ref="Q38:Q39" si="17">O38*P38</f>
        <v>6</v>
      </c>
    </row>
    <row r="39" spans="1:17" ht="120.75" thickBot="1" x14ac:dyDescent="0.3">
      <c r="A39" s="51" t="s">
        <v>119</v>
      </c>
      <c r="B39" s="59" t="s">
        <v>116</v>
      </c>
      <c r="C39" s="52" t="s">
        <v>120</v>
      </c>
      <c r="D39" s="52" t="s">
        <v>121</v>
      </c>
      <c r="E39" s="38">
        <v>2</v>
      </c>
      <c r="F39" s="38">
        <v>5</v>
      </c>
      <c r="G39" s="38">
        <v>1</v>
      </c>
      <c r="H39" s="38">
        <v>3</v>
      </c>
      <c r="I39" s="38">
        <v>5</v>
      </c>
      <c r="J39" s="38">
        <v>2</v>
      </c>
      <c r="K39" s="38">
        <v>1</v>
      </c>
      <c r="L39" s="38">
        <v>1</v>
      </c>
      <c r="M39" s="38">
        <v>1</v>
      </c>
      <c r="N39" s="38">
        <v>2</v>
      </c>
      <c r="O39" s="40">
        <f t="shared" si="15"/>
        <v>3</v>
      </c>
      <c r="P39" s="40">
        <f t="shared" si="16"/>
        <v>1.25</v>
      </c>
      <c r="Q39" s="10">
        <f t="shared" si="17"/>
        <v>3.75</v>
      </c>
    </row>
    <row r="40" spans="1:17" x14ac:dyDescent="0.25">
      <c r="B40" s="18"/>
      <c r="C40" s="25"/>
      <c r="D40"/>
    </row>
    <row r="41" spans="1:17" x14ac:dyDescent="0.25">
      <c r="B41" s="18"/>
      <c r="C41" s="25"/>
      <c r="D41"/>
    </row>
    <row r="42" spans="1:17" x14ac:dyDescent="0.25">
      <c r="B42" s="18"/>
      <c r="C42" s="25"/>
      <c r="D42"/>
    </row>
    <row r="43" spans="1:17" x14ac:dyDescent="0.25">
      <c r="B43" s="18"/>
      <c r="C43" s="25"/>
      <c r="D43"/>
    </row>
    <row r="47" spans="1:17" ht="15" customHeight="1" x14ac:dyDescent="0.25">
      <c r="B47" s="18"/>
      <c r="C47" s="25"/>
      <c r="D47"/>
    </row>
    <row r="48" spans="1:17" x14ac:dyDescent="0.25">
      <c r="B48" s="18"/>
      <c r="C48" s="25"/>
      <c r="D48"/>
    </row>
    <row r="49" spans="2:4" x14ac:dyDescent="0.25">
      <c r="B49" s="18"/>
      <c r="C49" s="25"/>
      <c r="D49"/>
    </row>
    <row r="50" spans="2:4" x14ac:dyDescent="0.25">
      <c r="B50" s="18"/>
      <c r="C50" s="25"/>
      <c r="D50"/>
    </row>
    <row r="51" spans="2:4" x14ac:dyDescent="0.25">
      <c r="B51" s="18"/>
      <c r="C51" s="25"/>
      <c r="D51"/>
    </row>
    <row r="52" spans="2:4" x14ac:dyDescent="0.25">
      <c r="B52" s="18"/>
      <c r="C52" s="25"/>
      <c r="D52"/>
    </row>
    <row r="53" spans="2:4" x14ac:dyDescent="0.25">
      <c r="B53" s="18"/>
      <c r="C53" s="25"/>
      <c r="D53"/>
    </row>
    <row r="54" spans="2:4" x14ac:dyDescent="0.25">
      <c r="B54" s="18"/>
      <c r="C54" s="25"/>
      <c r="D54"/>
    </row>
    <row r="55" spans="2:4" x14ac:dyDescent="0.25">
      <c r="B55" s="18"/>
      <c r="C55" s="25"/>
      <c r="D55"/>
    </row>
    <row r="56" spans="2:4" x14ac:dyDescent="0.25">
      <c r="B56" s="18"/>
      <c r="C56" s="25"/>
      <c r="D56"/>
    </row>
    <row r="57" spans="2:4" x14ac:dyDescent="0.25">
      <c r="B57" s="18"/>
      <c r="C57" s="25"/>
      <c r="D57"/>
    </row>
    <row r="58" spans="2:4" x14ac:dyDescent="0.25">
      <c r="B58" s="18"/>
      <c r="C58" s="25"/>
      <c r="D58"/>
    </row>
    <row r="59" spans="2:4" x14ac:dyDescent="0.25">
      <c r="B59" s="18"/>
      <c r="C59" s="25"/>
      <c r="D59"/>
    </row>
    <row r="60" spans="2:4" x14ac:dyDescent="0.25">
      <c r="B60" s="18"/>
      <c r="C60" s="25"/>
      <c r="D60"/>
    </row>
    <row r="61" spans="2:4" x14ac:dyDescent="0.25">
      <c r="B61" s="18"/>
      <c r="C61" s="25"/>
      <c r="D61"/>
    </row>
    <row r="62" spans="2:4" x14ac:dyDescent="0.25">
      <c r="B62" s="18"/>
      <c r="C62" s="25"/>
      <c r="D62"/>
    </row>
  </sheetData>
  <mergeCells count="20">
    <mergeCell ref="A30:A35"/>
    <mergeCell ref="B25:B26"/>
    <mergeCell ref="C25:C26"/>
    <mergeCell ref="A12:A27"/>
    <mergeCell ref="A28:A29"/>
    <mergeCell ref="B21:B23"/>
    <mergeCell ref="C21:C23"/>
    <mergeCell ref="A1:Q1"/>
    <mergeCell ref="Q2:Q3"/>
    <mergeCell ref="D2:D3"/>
    <mergeCell ref="E2:J2"/>
    <mergeCell ref="K2:N2"/>
    <mergeCell ref="C2:C3"/>
    <mergeCell ref="B2:B3"/>
    <mergeCell ref="A2:A3"/>
    <mergeCell ref="A4:A11"/>
    <mergeCell ref="B12:B17"/>
    <mergeCell ref="C12:C16"/>
    <mergeCell ref="B18:B19"/>
    <mergeCell ref="C18:C19"/>
  </mergeCells>
  <conditionalFormatting sqref="Q4">
    <cfRule type="cellIs" dxfId="26" priority="23" operator="greaterThan">
      <formula>12.4</formula>
    </cfRule>
  </conditionalFormatting>
  <conditionalFormatting sqref="Q5:Q10">
    <cfRule type="cellIs" dxfId="25" priority="22" operator="greaterThan">
      <formula>12.4</formula>
    </cfRule>
  </conditionalFormatting>
  <conditionalFormatting sqref="Q8">
    <cfRule type="cellIs" dxfId="24" priority="21" operator="greaterThan">
      <formula>12.4</formula>
    </cfRule>
  </conditionalFormatting>
  <conditionalFormatting sqref="Q11">
    <cfRule type="cellIs" dxfId="23" priority="20" operator="greaterThan">
      <formula>12.4</formula>
    </cfRule>
  </conditionalFormatting>
  <conditionalFormatting sqref="Q12:Q17">
    <cfRule type="cellIs" dxfId="22" priority="19" operator="greaterThan">
      <formula>12.4</formula>
    </cfRule>
  </conditionalFormatting>
  <conditionalFormatting sqref="Q18:Q19">
    <cfRule type="cellIs" dxfId="21" priority="18" operator="greaterThan">
      <formula>12.4</formula>
    </cfRule>
  </conditionalFormatting>
  <conditionalFormatting sqref="Q20">
    <cfRule type="cellIs" dxfId="20" priority="17" operator="greaterThan">
      <formula>12.4</formula>
    </cfRule>
  </conditionalFormatting>
  <conditionalFormatting sqref="Q21:Q23">
    <cfRule type="cellIs" dxfId="19" priority="16" operator="greaterThan">
      <formula>12.4</formula>
    </cfRule>
  </conditionalFormatting>
  <conditionalFormatting sqref="Q24">
    <cfRule type="cellIs" dxfId="18" priority="15" operator="greaterThan">
      <formula>12.4</formula>
    </cfRule>
  </conditionalFormatting>
  <conditionalFormatting sqref="Q25:Q26">
    <cfRule type="cellIs" dxfId="17" priority="14" operator="greaterThan">
      <formula>12.4</formula>
    </cfRule>
  </conditionalFormatting>
  <conditionalFormatting sqref="Q27">
    <cfRule type="cellIs" dxfId="16" priority="13" operator="greaterThan">
      <formula>12.4</formula>
    </cfRule>
  </conditionalFormatting>
  <conditionalFormatting sqref="Q28">
    <cfRule type="cellIs" dxfId="15" priority="12" operator="greaterThan">
      <formula>12.4</formula>
    </cfRule>
  </conditionalFormatting>
  <conditionalFormatting sqref="Q29">
    <cfRule type="cellIs" dxfId="14" priority="11" operator="greaterThan">
      <formula>12.4</formula>
    </cfRule>
  </conditionalFormatting>
  <conditionalFormatting sqref="Q39">
    <cfRule type="cellIs" dxfId="13" priority="1" operator="greaterThan">
      <formula>12.4</formula>
    </cfRule>
  </conditionalFormatting>
  <conditionalFormatting sqref="Q30">
    <cfRule type="cellIs" dxfId="12" priority="10" operator="greaterThan">
      <formula>12.4</formula>
    </cfRule>
  </conditionalFormatting>
  <conditionalFormatting sqref="Q31">
    <cfRule type="cellIs" dxfId="11" priority="9" operator="greaterThan">
      <formula>12.4</formula>
    </cfRule>
  </conditionalFormatting>
  <conditionalFormatting sqref="Q32">
    <cfRule type="cellIs" dxfId="10" priority="8" operator="greaterThan">
      <formula>12.4</formula>
    </cfRule>
  </conditionalFormatting>
  <conditionalFormatting sqref="Q33">
    <cfRule type="cellIs" dxfId="9" priority="7" operator="greaterThan">
      <formula>12.4</formula>
    </cfRule>
  </conditionalFormatting>
  <conditionalFormatting sqref="Q34">
    <cfRule type="cellIs" dxfId="8" priority="6" operator="greaterThan">
      <formula>12.4</formula>
    </cfRule>
  </conditionalFormatting>
  <conditionalFormatting sqref="Q35">
    <cfRule type="cellIs" dxfId="7" priority="5" operator="greaterThan">
      <formula>12.4</formula>
    </cfRule>
  </conditionalFormatting>
  <conditionalFormatting sqref="Q36">
    <cfRule type="cellIs" dxfId="6" priority="4" operator="greaterThan">
      <formula>12.4</formula>
    </cfRule>
  </conditionalFormatting>
  <conditionalFormatting sqref="Q37">
    <cfRule type="cellIs" dxfId="5" priority="3" operator="greaterThan">
      <formula>12.4</formula>
    </cfRule>
  </conditionalFormatting>
  <conditionalFormatting sqref="Q38">
    <cfRule type="cellIs" dxfId="4" priority="2" operator="greaterThan">
      <formula>12.4</formula>
    </cfRule>
  </conditionalFormatting>
  <dataValidations count="5">
    <dataValidation type="list" showInputMessage="1" showErrorMessage="1" sqref="N4:N39 J4:K39 E4:E39">
      <formula1>"1, 2, 3, 4, 5"</formula1>
    </dataValidation>
    <dataValidation type="list" showInputMessage="1" showErrorMessage="1" sqref="F4:F39">
      <formula1>"2,5"</formula1>
    </dataValidation>
    <dataValidation type="list" allowBlank="1" showInputMessage="1" showErrorMessage="1" sqref="G4:H39">
      <formula1>"1,3,5"</formula1>
    </dataValidation>
    <dataValidation type="list" allowBlank="1" showInputMessage="1" showErrorMessage="1" sqref="L4:L39 I4:I39">
      <formula1>"1,5"</formula1>
    </dataValidation>
    <dataValidation type="list" allowBlank="1" showInputMessage="1" showErrorMessage="1" sqref="M4:M39">
      <formula1>"0,1,2,3,4,5"</formula1>
    </dataValidation>
  </dataValidations>
  <printOptions horizontalCentered="1"/>
  <pageMargins left="0.35433070866141736" right="0.23622047244094491" top="0.82677165354330717" bottom="0.59055118110236227" header="0.31496062992125984" footer="0.31496062992125984"/>
  <pageSetup paperSize="9" scale="60" fitToHeight="120" orientation="landscape" r:id="rId1"/>
  <headerFooter>
    <oddHeader>&amp;CFONDAZIONE IRCCS POLICLINICO SAN MATTEO
PIANO TRIENNALE PER LA PREVENZIONE DELLA CORRUZIONE
&amp;14REGISTRO DEI RISCHI - SEZ. 1</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tabSelected="1" topLeftCell="A16" zoomScale="75" zoomScaleNormal="75" workbookViewId="0">
      <selection activeCell="A37" sqref="A37"/>
    </sheetView>
  </sheetViews>
  <sheetFormatPr defaultRowHeight="15" x14ac:dyDescent="0.25"/>
  <cols>
    <col min="1" max="1" width="14.28515625" style="1" customWidth="1"/>
    <col min="2" max="2" width="21.42578125" style="1" customWidth="1"/>
    <col min="3" max="3" width="21.42578125" style="18" customWidth="1"/>
    <col min="4" max="4" width="36.28515625" style="25" customWidth="1"/>
    <col min="5" max="5" width="13.85546875" customWidth="1"/>
    <col min="6" max="6" width="19.5703125" customWidth="1"/>
    <col min="7" max="7" width="18.42578125" customWidth="1"/>
    <col min="8" max="8" width="12" bestFit="1" customWidth="1"/>
    <col min="9" max="9" width="15.42578125" customWidth="1"/>
  </cols>
  <sheetData>
    <row r="1" spans="1:17" ht="108.75" customHeight="1" x14ac:dyDescent="0.3">
      <c r="A1" s="70"/>
      <c r="B1" s="71"/>
      <c r="C1" s="71"/>
      <c r="D1" s="71"/>
      <c r="E1" s="71"/>
      <c r="F1" s="71"/>
      <c r="G1" s="71"/>
      <c r="H1" s="71"/>
      <c r="I1" s="71"/>
      <c r="J1" s="90"/>
      <c r="K1" s="90"/>
      <c r="L1" s="90"/>
      <c r="M1" s="90"/>
      <c r="N1" s="90"/>
      <c r="O1" s="90"/>
      <c r="P1" s="90"/>
      <c r="Q1" s="90"/>
    </row>
    <row r="2" spans="1:17" ht="43.5" customHeight="1" x14ac:dyDescent="0.25">
      <c r="A2" s="75" t="s">
        <v>0</v>
      </c>
      <c r="B2" s="75" t="s">
        <v>1</v>
      </c>
      <c r="C2" s="73" t="s">
        <v>44</v>
      </c>
      <c r="D2" s="73" t="s">
        <v>2</v>
      </c>
      <c r="E2" s="73" t="s">
        <v>33</v>
      </c>
      <c r="F2" s="73" t="s">
        <v>80</v>
      </c>
      <c r="G2" s="73" t="s">
        <v>70</v>
      </c>
      <c r="H2" s="73" t="s">
        <v>73</v>
      </c>
      <c r="I2" s="73" t="s">
        <v>74</v>
      </c>
      <c r="J2" s="27"/>
      <c r="K2" s="28"/>
      <c r="L2" s="28"/>
      <c r="M2" s="28"/>
      <c r="N2" s="28"/>
      <c r="O2" s="28"/>
      <c r="P2" s="28"/>
      <c r="Q2" s="28"/>
    </row>
    <row r="3" spans="1:17" x14ac:dyDescent="0.25">
      <c r="A3" s="75"/>
      <c r="B3" s="75"/>
      <c r="C3" s="74"/>
      <c r="D3" s="74"/>
      <c r="E3" s="74"/>
      <c r="F3" s="74"/>
      <c r="G3" s="74"/>
      <c r="H3" s="74"/>
      <c r="I3" s="74"/>
    </row>
    <row r="4" spans="1:17" ht="135" x14ac:dyDescent="0.25">
      <c r="A4" s="84" t="s">
        <v>85</v>
      </c>
      <c r="B4" s="15" t="s">
        <v>81</v>
      </c>
      <c r="C4" s="20" t="s">
        <v>59</v>
      </c>
      <c r="D4" s="37" t="s">
        <v>82</v>
      </c>
      <c r="E4" s="10" t="e">
        <f>Valutazione!#REF!</f>
        <v>#REF!</v>
      </c>
      <c r="F4" s="9" t="s">
        <v>61</v>
      </c>
      <c r="G4" s="9"/>
      <c r="H4" s="9"/>
      <c r="I4" s="12"/>
    </row>
    <row r="5" spans="1:17" ht="330" x14ac:dyDescent="0.25">
      <c r="A5" s="85"/>
      <c r="B5" s="43" t="s">
        <v>17</v>
      </c>
      <c r="C5" s="20" t="s">
        <v>59</v>
      </c>
      <c r="D5" s="37" t="s">
        <v>83</v>
      </c>
      <c r="E5" s="10" t="e">
        <f>Valutazione!#REF!</f>
        <v>#REF!</v>
      </c>
      <c r="F5" s="9" t="s">
        <v>61</v>
      </c>
      <c r="G5" s="9"/>
      <c r="H5" s="9"/>
      <c r="I5" s="12"/>
    </row>
    <row r="6" spans="1:17" ht="89.25" x14ac:dyDescent="0.25">
      <c r="A6" s="85"/>
      <c r="B6" s="53" t="s">
        <v>18</v>
      </c>
      <c r="C6" s="20" t="s">
        <v>60</v>
      </c>
      <c r="D6" s="14" t="s">
        <v>19</v>
      </c>
      <c r="E6" s="10" t="e">
        <f>Valutazione!#REF!</f>
        <v>#REF!</v>
      </c>
      <c r="F6" s="9" t="s">
        <v>61</v>
      </c>
      <c r="G6" s="9"/>
      <c r="H6" s="9"/>
      <c r="I6" s="12"/>
    </row>
    <row r="7" spans="1:17" ht="140.25" customHeight="1" x14ac:dyDescent="0.25">
      <c r="A7" s="85"/>
      <c r="B7" s="43" t="s">
        <v>20</v>
      </c>
      <c r="C7" s="20" t="s">
        <v>60</v>
      </c>
      <c r="D7" s="14" t="s">
        <v>21</v>
      </c>
      <c r="E7" s="10" t="e">
        <f>Valutazione!#REF!</f>
        <v>#REF!</v>
      </c>
      <c r="F7" s="9" t="s">
        <v>61</v>
      </c>
      <c r="G7" s="9"/>
      <c r="H7" s="9"/>
      <c r="I7" s="12"/>
    </row>
    <row r="8" spans="1:17" ht="45" x14ac:dyDescent="0.25">
      <c r="A8" s="85"/>
      <c r="B8" s="16" t="s">
        <v>58</v>
      </c>
      <c r="C8" s="20" t="s">
        <v>55</v>
      </c>
      <c r="D8" s="21" t="s">
        <v>57</v>
      </c>
      <c r="E8" s="10" t="e">
        <f>Valutazione!#REF!</f>
        <v>#REF!</v>
      </c>
      <c r="F8" s="9" t="s">
        <v>61</v>
      </c>
      <c r="G8" s="9"/>
      <c r="H8" s="9"/>
      <c r="I8" s="12"/>
    </row>
    <row r="9" spans="1:17" ht="105" x14ac:dyDescent="0.25">
      <c r="A9" s="85"/>
      <c r="B9" s="43" t="s">
        <v>22</v>
      </c>
      <c r="C9" s="20" t="s">
        <v>60</v>
      </c>
      <c r="D9" s="14" t="s">
        <v>23</v>
      </c>
      <c r="E9" s="10" t="e">
        <f>Valutazione!#REF!</f>
        <v>#REF!</v>
      </c>
      <c r="F9" s="9" t="s">
        <v>62</v>
      </c>
      <c r="G9" s="9"/>
      <c r="H9" s="9"/>
      <c r="I9" s="12"/>
    </row>
    <row r="10" spans="1:17" ht="60" x14ac:dyDescent="0.25">
      <c r="A10" s="85"/>
      <c r="B10" s="43" t="s">
        <v>24</v>
      </c>
      <c r="C10" s="20" t="s">
        <v>59</v>
      </c>
      <c r="D10" s="14" t="s">
        <v>25</v>
      </c>
      <c r="E10" s="10" t="e">
        <f>Valutazione!#REF!</f>
        <v>#REF!</v>
      </c>
      <c r="F10" s="9" t="s">
        <v>61</v>
      </c>
      <c r="G10" s="9"/>
      <c r="H10" s="9"/>
      <c r="I10" s="12"/>
    </row>
    <row r="11" spans="1:17" ht="120" x14ac:dyDescent="0.25">
      <c r="A11" s="85"/>
      <c r="B11" s="43" t="s">
        <v>27</v>
      </c>
      <c r="C11" s="20" t="s">
        <v>59</v>
      </c>
      <c r="D11" s="14" t="s">
        <v>28</v>
      </c>
      <c r="E11" s="10" t="e">
        <f>Valutazione!#REF!</f>
        <v>#REF!</v>
      </c>
      <c r="F11" s="9" t="s">
        <v>61</v>
      </c>
      <c r="G11" s="9"/>
      <c r="H11" s="9"/>
      <c r="I11" s="12"/>
    </row>
    <row r="12" spans="1:17" ht="120" x14ac:dyDescent="0.25">
      <c r="A12" s="79" t="s">
        <v>84</v>
      </c>
      <c r="B12" s="62" t="s">
        <v>42</v>
      </c>
      <c r="C12" s="65" t="s">
        <v>45</v>
      </c>
      <c r="D12" s="13" t="s">
        <v>12</v>
      </c>
      <c r="E12" s="10" t="e">
        <f>Valutazione!#REF!</f>
        <v>#REF!</v>
      </c>
      <c r="F12" s="9" t="s">
        <v>61</v>
      </c>
      <c r="G12" s="9"/>
      <c r="H12" s="9"/>
      <c r="I12" s="12"/>
    </row>
    <row r="13" spans="1:17" ht="45" x14ac:dyDescent="0.25">
      <c r="A13" s="80"/>
      <c r="B13" s="63"/>
      <c r="C13" s="66"/>
      <c r="D13" s="23" t="s">
        <v>13</v>
      </c>
      <c r="E13" s="10" t="e">
        <f>Valutazione!#REF!</f>
        <v>#REF!</v>
      </c>
      <c r="F13" s="9" t="s">
        <v>61</v>
      </c>
      <c r="G13" s="9"/>
      <c r="H13" s="9"/>
      <c r="I13" s="12"/>
    </row>
    <row r="14" spans="1:17" ht="60" x14ac:dyDescent="0.25">
      <c r="A14" s="80"/>
      <c r="B14" s="63"/>
      <c r="C14" s="66"/>
      <c r="D14" s="23" t="s">
        <v>14</v>
      </c>
      <c r="E14" s="10" t="e">
        <f>Valutazione!#REF!</f>
        <v>#REF!</v>
      </c>
      <c r="F14" s="9" t="s">
        <v>61</v>
      </c>
      <c r="G14" s="9" t="s">
        <v>71</v>
      </c>
      <c r="H14" s="26">
        <v>43100</v>
      </c>
      <c r="I14" s="12" t="s">
        <v>72</v>
      </c>
    </row>
    <row r="15" spans="1:17" ht="135" x14ac:dyDescent="0.25">
      <c r="A15" s="80"/>
      <c r="B15" s="63"/>
      <c r="C15" s="66"/>
      <c r="D15" s="23" t="s">
        <v>15</v>
      </c>
      <c r="E15" s="10" t="e">
        <f>Valutazione!#REF!</f>
        <v>#REF!</v>
      </c>
      <c r="F15" s="9" t="s">
        <v>63</v>
      </c>
      <c r="G15" s="9"/>
      <c r="H15" s="9"/>
      <c r="I15" s="12"/>
    </row>
    <row r="16" spans="1:17" ht="30" x14ac:dyDescent="0.25">
      <c r="A16" s="80"/>
      <c r="B16" s="63"/>
      <c r="C16" s="67"/>
      <c r="D16" s="13" t="s">
        <v>36</v>
      </c>
      <c r="E16" s="10" t="e">
        <f>Valutazione!#REF!</f>
        <v>#REF!</v>
      </c>
      <c r="F16" s="9" t="s">
        <v>61</v>
      </c>
      <c r="G16" s="9"/>
      <c r="H16" s="9"/>
      <c r="I16" s="12"/>
    </row>
    <row r="17" spans="1:9" ht="60" x14ac:dyDescent="0.25">
      <c r="A17" s="80"/>
      <c r="B17" s="64"/>
      <c r="C17" s="42" t="s">
        <v>55</v>
      </c>
      <c r="D17" s="22" t="s">
        <v>56</v>
      </c>
      <c r="E17" s="10" t="e">
        <f>Valutazione!#REF!</f>
        <v>#REF!</v>
      </c>
      <c r="F17" s="9" t="s">
        <v>63</v>
      </c>
      <c r="G17" s="9"/>
      <c r="H17" s="9"/>
      <c r="I17" s="12"/>
    </row>
    <row r="18" spans="1:9" ht="80.25" customHeight="1" x14ac:dyDescent="0.25">
      <c r="A18" s="80"/>
      <c r="B18" s="68" t="s">
        <v>46</v>
      </c>
      <c r="C18" s="65" t="s">
        <v>45</v>
      </c>
      <c r="D18" s="23" t="s">
        <v>16</v>
      </c>
      <c r="E18" s="10" t="e">
        <f>Valutazione!#REF!</f>
        <v>#REF!</v>
      </c>
      <c r="F18" s="9" t="s">
        <v>61</v>
      </c>
      <c r="G18" s="9" t="s">
        <v>75</v>
      </c>
      <c r="H18" s="26">
        <v>42004</v>
      </c>
      <c r="I18" s="12" t="s">
        <v>76</v>
      </c>
    </row>
    <row r="19" spans="1:9" ht="60" customHeight="1" x14ac:dyDescent="0.25">
      <c r="A19" s="80"/>
      <c r="B19" s="69"/>
      <c r="C19" s="67"/>
      <c r="D19" s="13" t="s">
        <v>12</v>
      </c>
      <c r="E19" s="10" t="e">
        <f>Valutazione!#REF!</f>
        <v>#REF!</v>
      </c>
      <c r="F19" s="9" t="s">
        <v>64</v>
      </c>
      <c r="G19" s="9"/>
      <c r="H19" s="9"/>
      <c r="I19" s="12"/>
    </row>
    <row r="20" spans="1:9" ht="75" x14ac:dyDescent="0.25">
      <c r="A20" s="80"/>
      <c r="B20" s="16" t="s">
        <v>47</v>
      </c>
      <c r="C20" s="12" t="s">
        <v>48</v>
      </c>
      <c r="D20" s="14" t="s">
        <v>16</v>
      </c>
      <c r="E20" s="10" t="e">
        <f>Valutazione!#REF!</f>
        <v>#REF!</v>
      </c>
      <c r="F20" s="9" t="s">
        <v>65</v>
      </c>
      <c r="G20" s="9"/>
      <c r="H20" s="9"/>
      <c r="I20" s="12"/>
    </row>
    <row r="21" spans="1:9" ht="60" x14ac:dyDescent="0.25">
      <c r="A21" s="80"/>
      <c r="B21" s="62" t="s">
        <v>43</v>
      </c>
      <c r="C21" s="65" t="s">
        <v>45</v>
      </c>
      <c r="D21" s="13" t="s">
        <v>37</v>
      </c>
      <c r="E21" s="10" t="e">
        <f>Valutazione!#REF!</f>
        <v>#REF!</v>
      </c>
      <c r="F21" s="12" t="s">
        <v>66</v>
      </c>
      <c r="G21" s="9" t="s">
        <v>75</v>
      </c>
      <c r="H21" s="26">
        <v>43465</v>
      </c>
      <c r="I21" s="12" t="s">
        <v>76</v>
      </c>
    </row>
    <row r="22" spans="1:9" ht="45" x14ac:dyDescent="0.25">
      <c r="A22" s="80"/>
      <c r="B22" s="83"/>
      <c r="C22" s="66"/>
      <c r="D22" s="44" t="s">
        <v>38</v>
      </c>
      <c r="E22" s="10" t="e">
        <f>Valutazione!#REF!</f>
        <v>#REF!</v>
      </c>
      <c r="F22" s="12" t="s">
        <v>66</v>
      </c>
      <c r="G22" s="12"/>
      <c r="H22" s="12"/>
      <c r="I22" s="12"/>
    </row>
    <row r="23" spans="1:9" ht="60" x14ac:dyDescent="0.25">
      <c r="A23" s="80"/>
      <c r="B23" s="83"/>
      <c r="C23" s="67"/>
      <c r="D23" s="44" t="s">
        <v>39</v>
      </c>
      <c r="E23" s="10" t="e">
        <f>Valutazione!#REF!</f>
        <v>#REF!</v>
      </c>
      <c r="F23" s="12" t="s">
        <v>66</v>
      </c>
      <c r="G23" s="9" t="s">
        <v>75</v>
      </c>
      <c r="H23" s="26">
        <v>43465</v>
      </c>
      <c r="I23" s="12" t="s">
        <v>76</v>
      </c>
    </row>
    <row r="24" spans="1:9" ht="75" x14ac:dyDescent="0.25">
      <c r="A24" s="80"/>
      <c r="B24" s="45" t="s">
        <v>86</v>
      </c>
      <c r="C24" s="41" t="s">
        <v>49</v>
      </c>
      <c r="D24" s="44" t="s">
        <v>87</v>
      </c>
      <c r="E24" s="10" t="e">
        <f>Valutazione!#REF!</f>
        <v>#REF!</v>
      </c>
      <c r="F24" s="12" t="s">
        <v>66</v>
      </c>
      <c r="G24" s="9" t="s">
        <v>75</v>
      </c>
      <c r="H24" s="26">
        <v>43100</v>
      </c>
      <c r="I24" s="12" t="s">
        <v>76</v>
      </c>
    </row>
    <row r="25" spans="1:9" ht="45" x14ac:dyDescent="0.25">
      <c r="A25" s="80"/>
      <c r="B25" s="62" t="s">
        <v>79</v>
      </c>
      <c r="C25" s="65" t="s">
        <v>45</v>
      </c>
      <c r="D25" s="13" t="s">
        <v>41</v>
      </c>
      <c r="E25" s="10" t="e">
        <f>Valutazione!#REF!</f>
        <v>#REF!</v>
      </c>
      <c r="F25" s="9" t="s">
        <v>62</v>
      </c>
      <c r="G25" s="12"/>
      <c r="H25" s="12"/>
      <c r="I25" s="12"/>
    </row>
    <row r="26" spans="1:9" ht="60" x14ac:dyDescent="0.25">
      <c r="A26" s="80"/>
      <c r="B26" s="64"/>
      <c r="C26" s="67"/>
      <c r="D26" s="13" t="s">
        <v>40</v>
      </c>
      <c r="E26" s="86" t="e">
        <f>Valutazione!#REF!</f>
        <v>#REF!</v>
      </c>
      <c r="F26" s="88" t="s">
        <v>67</v>
      </c>
      <c r="G26" s="9" t="s">
        <v>75</v>
      </c>
      <c r="H26" s="26">
        <v>42004</v>
      </c>
      <c r="I26" s="12" t="s">
        <v>76</v>
      </c>
    </row>
    <row r="27" spans="1:9" ht="75" x14ac:dyDescent="0.25">
      <c r="A27" s="80"/>
      <c r="B27" s="16" t="s">
        <v>90</v>
      </c>
      <c r="C27" s="12" t="s">
        <v>89</v>
      </c>
      <c r="D27" s="46" t="s">
        <v>88</v>
      </c>
      <c r="E27" s="87"/>
      <c r="F27" s="89"/>
      <c r="G27" s="9" t="s">
        <v>77</v>
      </c>
      <c r="H27" s="26">
        <v>41820</v>
      </c>
      <c r="I27" s="12" t="s">
        <v>78</v>
      </c>
    </row>
    <row r="28" spans="1:9" ht="60" x14ac:dyDescent="0.25">
      <c r="A28" s="81" t="s">
        <v>91</v>
      </c>
      <c r="B28" s="54" t="s">
        <v>93</v>
      </c>
      <c r="C28" s="12" t="s">
        <v>52</v>
      </c>
      <c r="D28" s="47" t="s">
        <v>92</v>
      </c>
      <c r="E28" s="86" t="e">
        <f>Valutazione!#REF!</f>
        <v>#REF!</v>
      </c>
      <c r="F28" s="88" t="s">
        <v>66</v>
      </c>
      <c r="G28" s="9" t="s">
        <v>75</v>
      </c>
      <c r="H28" s="26"/>
      <c r="I28" s="12"/>
    </row>
    <row r="29" spans="1:9" ht="45" x14ac:dyDescent="0.25">
      <c r="A29" s="82"/>
      <c r="B29" s="16" t="s">
        <v>94</v>
      </c>
      <c r="C29" s="12" t="s">
        <v>95</v>
      </c>
      <c r="D29" s="47" t="s">
        <v>92</v>
      </c>
      <c r="E29" s="87"/>
      <c r="F29" s="89"/>
      <c r="G29" s="9" t="s">
        <v>77</v>
      </c>
      <c r="H29" s="26"/>
      <c r="I29" s="12"/>
    </row>
    <row r="30" spans="1:9" ht="120" x14ac:dyDescent="0.25">
      <c r="A30" s="77" t="s">
        <v>96</v>
      </c>
      <c r="B30" s="16" t="s">
        <v>97</v>
      </c>
      <c r="C30" s="49" t="s">
        <v>98</v>
      </c>
      <c r="D30" s="48" t="s">
        <v>99</v>
      </c>
      <c r="E30" s="86" t="e">
        <f>Valutazione!#REF!</f>
        <v>#REF!</v>
      </c>
      <c r="F30" s="88" t="s">
        <v>67</v>
      </c>
      <c r="G30" s="9" t="s">
        <v>75</v>
      </c>
      <c r="H30" s="26"/>
      <c r="I30" s="12"/>
    </row>
    <row r="31" spans="1:9" ht="120" x14ac:dyDescent="0.25">
      <c r="A31" s="78"/>
      <c r="B31" s="16" t="s">
        <v>100</v>
      </c>
      <c r="C31" s="50" t="s">
        <v>101</v>
      </c>
      <c r="D31" s="12" t="s">
        <v>102</v>
      </c>
      <c r="E31" s="87"/>
      <c r="F31" s="89"/>
      <c r="G31" s="9"/>
      <c r="H31" s="26"/>
      <c r="I31" s="12"/>
    </row>
    <row r="32" spans="1:9" ht="135" x14ac:dyDescent="0.25">
      <c r="A32" s="78"/>
      <c r="B32" s="16" t="s">
        <v>103</v>
      </c>
      <c r="C32" s="50" t="s">
        <v>104</v>
      </c>
      <c r="D32" s="12" t="s">
        <v>105</v>
      </c>
      <c r="E32" s="10" t="e">
        <f>Valutazione!#REF!</f>
        <v>#REF!</v>
      </c>
      <c r="F32" s="12" t="s">
        <v>67</v>
      </c>
      <c r="G32" s="9"/>
      <c r="H32" s="26"/>
      <c r="I32" s="12"/>
    </row>
    <row r="33" spans="1:9" ht="60" x14ac:dyDescent="0.25">
      <c r="A33" s="78"/>
      <c r="B33" s="45" t="s">
        <v>54</v>
      </c>
      <c r="C33" s="16" t="s">
        <v>53</v>
      </c>
      <c r="D33" s="14" t="s">
        <v>29</v>
      </c>
      <c r="E33" s="10" t="e">
        <f>Valutazione!#REF!</f>
        <v>#REF!</v>
      </c>
      <c r="F33" s="12" t="s">
        <v>67</v>
      </c>
      <c r="G33" s="9" t="s">
        <v>75</v>
      </c>
      <c r="H33" s="26">
        <v>43465</v>
      </c>
      <c r="I33" s="12" t="s">
        <v>76</v>
      </c>
    </row>
    <row r="34" spans="1:9" ht="120" x14ac:dyDescent="0.25">
      <c r="A34" s="78"/>
      <c r="B34" s="16" t="s">
        <v>50</v>
      </c>
      <c r="C34" s="16" t="s">
        <v>48</v>
      </c>
      <c r="D34" s="24" t="s">
        <v>51</v>
      </c>
      <c r="E34" s="10" t="e">
        <f>Valutazione!#REF!</f>
        <v>#REF!</v>
      </c>
      <c r="F34" s="12" t="s">
        <v>66</v>
      </c>
      <c r="G34" s="9" t="s">
        <v>75</v>
      </c>
      <c r="H34" s="26">
        <v>43830</v>
      </c>
      <c r="I34" s="12" t="s">
        <v>76</v>
      </c>
    </row>
    <row r="35" spans="1:9" ht="120" x14ac:dyDescent="0.25">
      <c r="A35" s="78"/>
      <c r="B35" s="16" t="s">
        <v>106</v>
      </c>
      <c r="C35" s="12" t="s">
        <v>107</v>
      </c>
      <c r="D35" s="12" t="s">
        <v>26</v>
      </c>
      <c r="E35" s="10" t="e">
        <f>Valutazione!#REF!</f>
        <v>#REF!</v>
      </c>
      <c r="F35" s="12" t="s">
        <v>69</v>
      </c>
      <c r="G35" s="12"/>
      <c r="H35" s="12"/>
      <c r="I35" s="12"/>
    </row>
    <row r="36" spans="1:9" ht="390" x14ac:dyDescent="0.25">
      <c r="A36" s="56" t="s">
        <v>108</v>
      </c>
      <c r="B36" s="55" t="s">
        <v>109</v>
      </c>
      <c r="C36" s="12" t="s">
        <v>110</v>
      </c>
      <c r="D36" s="12" t="s">
        <v>111</v>
      </c>
      <c r="E36" s="10" t="e">
        <f>Valutazione!#REF!</f>
        <v>#REF!</v>
      </c>
      <c r="F36" s="12" t="s">
        <v>69</v>
      </c>
      <c r="G36" s="12"/>
      <c r="H36" s="12"/>
      <c r="I36" s="12"/>
    </row>
    <row r="37" spans="1:9" ht="150" x14ac:dyDescent="0.25">
      <c r="A37" s="57" t="s">
        <v>112</v>
      </c>
      <c r="B37" s="55" t="s">
        <v>106</v>
      </c>
      <c r="C37" s="12" t="s">
        <v>114</v>
      </c>
      <c r="D37" s="12" t="s">
        <v>113</v>
      </c>
      <c r="E37" s="10" t="e">
        <f>Valutazione!#REF!</f>
        <v>#REF!</v>
      </c>
      <c r="F37" s="12" t="s">
        <v>68</v>
      </c>
      <c r="G37" s="12"/>
      <c r="H37" s="12"/>
      <c r="I37" s="12"/>
    </row>
    <row r="38" spans="1:9" ht="120.75" thickBot="1" x14ac:dyDescent="0.3">
      <c r="A38" s="58" t="s">
        <v>115</v>
      </c>
      <c r="B38" s="59" t="s">
        <v>116</v>
      </c>
      <c r="C38" s="12" t="s">
        <v>117</v>
      </c>
      <c r="D38" s="12" t="s">
        <v>118</v>
      </c>
      <c r="E38" s="10" t="e">
        <f>Valutazione!#REF!</f>
        <v>#REF!</v>
      </c>
      <c r="F38" s="12" t="s">
        <v>67</v>
      </c>
      <c r="G38" s="12"/>
      <c r="H38" s="12"/>
      <c r="I38" s="12"/>
    </row>
    <row r="39" spans="1:9" ht="120.75" thickBot="1" x14ac:dyDescent="0.3">
      <c r="A39" s="51" t="s">
        <v>119</v>
      </c>
      <c r="B39" s="59" t="s">
        <v>116</v>
      </c>
      <c r="C39" s="52" t="s">
        <v>120</v>
      </c>
      <c r="D39" s="52" t="s">
        <v>121</v>
      </c>
      <c r="E39" s="10" t="e">
        <f>Valutazione!#REF!</f>
        <v>#REF!</v>
      </c>
      <c r="F39" s="12" t="s">
        <v>67</v>
      </c>
      <c r="G39" s="12"/>
      <c r="H39" s="12"/>
      <c r="I39" s="12"/>
    </row>
    <row r="41" spans="1:9" x14ac:dyDescent="0.25">
      <c r="A41" s="11"/>
      <c r="B41" s="11"/>
      <c r="C41" s="17"/>
    </row>
    <row r="42" spans="1:9" x14ac:dyDescent="0.25">
      <c r="A42" s="11"/>
      <c r="B42" s="11"/>
    </row>
    <row r="43" spans="1:9" x14ac:dyDescent="0.25">
      <c r="A43" s="11"/>
      <c r="B43" s="11"/>
      <c r="C43" s="17"/>
    </row>
    <row r="44" spans="1:9" x14ac:dyDescent="0.25">
      <c r="A44" s="11"/>
      <c r="B44" s="11"/>
    </row>
  </sheetData>
  <mergeCells count="28">
    <mergeCell ref="F30:F31"/>
    <mergeCell ref="E30:E31"/>
    <mergeCell ref="F28:F29"/>
    <mergeCell ref="A2:A3"/>
    <mergeCell ref="B2:B3"/>
    <mergeCell ref="E2:E3"/>
    <mergeCell ref="E28:E29"/>
    <mergeCell ref="C2:C3"/>
    <mergeCell ref="D2:D3"/>
    <mergeCell ref="A1:Q1"/>
    <mergeCell ref="H2:H3"/>
    <mergeCell ref="I2:I3"/>
    <mergeCell ref="A4:A11"/>
    <mergeCell ref="G2:G3"/>
    <mergeCell ref="E26:E27"/>
    <mergeCell ref="F26:F27"/>
    <mergeCell ref="F2:F3"/>
    <mergeCell ref="A28:A29"/>
    <mergeCell ref="A30:A35"/>
    <mergeCell ref="B12:B17"/>
    <mergeCell ref="B18:B19"/>
    <mergeCell ref="B21:B23"/>
    <mergeCell ref="B25:B26"/>
    <mergeCell ref="C12:C16"/>
    <mergeCell ref="C18:C19"/>
    <mergeCell ref="C21:C23"/>
    <mergeCell ref="C25:C26"/>
    <mergeCell ref="A12:A27"/>
  </mergeCells>
  <conditionalFormatting sqref="E4:E28 E30:E39">
    <cfRule type="cellIs" dxfId="3" priority="4" operator="greaterThan">
      <formula>12.4</formula>
    </cfRule>
  </conditionalFormatting>
  <conditionalFormatting sqref="E25">
    <cfRule type="cellIs" dxfId="2" priority="3" operator="greaterThan">
      <formula>12.4</formula>
    </cfRule>
  </conditionalFormatting>
  <conditionalFormatting sqref="E32">
    <cfRule type="cellIs" dxfId="1" priority="2" operator="greaterThan">
      <formula>12.4</formula>
    </cfRule>
  </conditionalFormatting>
  <conditionalFormatting sqref="E35:E36">
    <cfRule type="cellIs" dxfId="0" priority="1" operator="greaterThan">
      <formula>12.4</formula>
    </cfRule>
  </conditionalFormatting>
  <printOptions horizontalCentered="1"/>
  <pageMargins left="0.74803149606299213" right="0.74803149606299213" top="0.98425196850393704" bottom="0.98425196850393704" header="0.51181102362204722" footer="0.51181102362204722"/>
  <pageSetup paperSize="9" scale="53" fitToHeight="0" orientation="landscape" horizontalDpi="1200" verticalDpi="1200" r:id="rId1"/>
  <headerFooter>
    <oddHeader>&amp;CFONDAZIONE IRCCS POLICLINICO SAN MATTEO
PIANO TRIENNALE PER LA PREVENZIONE DELLA CORRUZIONE
&amp;14REGISTRO DEI RISCHI - SEZ. 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Valutazione</vt:lpstr>
      <vt:lpstr>Misure</vt:lpstr>
    </vt:vector>
  </TitlesOfParts>
  <Company>SMAtteo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guizzetti</dc:creator>
  <cp:lastModifiedBy>Bernini Faustino</cp:lastModifiedBy>
  <cp:lastPrinted>2014-01-31T10:23:43Z</cp:lastPrinted>
  <dcterms:created xsi:type="dcterms:W3CDTF">2014-01-20T11:02:59Z</dcterms:created>
  <dcterms:modified xsi:type="dcterms:W3CDTF">2017-01-19T16:07:56Z</dcterms:modified>
</cp:coreProperties>
</file>